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D16" i="1"/>
  <c r="E17" i="1"/>
  <c r="E18" i="1"/>
  <c r="E19" i="1"/>
  <c r="F19" i="1" s="1"/>
  <c r="G19" i="1" s="1"/>
  <c r="D19" i="1"/>
  <c r="C1" i="1"/>
  <c r="E20" i="1"/>
  <c r="D20" i="1"/>
  <c r="E21" i="1"/>
  <c r="D21" i="1"/>
  <c r="F21" i="1" s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E39" i="1"/>
  <c r="E40" i="1"/>
  <c r="E42" i="1"/>
  <c r="E43" i="1"/>
  <c r="D43" i="1"/>
  <c r="E44" i="1"/>
  <c r="E45" i="1"/>
  <c r="E47" i="1"/>
  <c r="E48" i="1"/>
  <c r="F48" i="1" s="1"/>
  <c r="D48" i="1"/>
  <c r="E49" i="1"/>
  <c r="E50" i="1"/>
  <c r="E52" i="1"/>
  <c r="E53" i="1"/>
  <c r="D53" i="1"/>
  <c r="E55" i="1"/>
  <c r="E56" i="1"/>
  <c r="E58" i="1"/>
  <c r="E59" i="1"/>
  <c r="D59" i="1"/>
  <c r="E60" i="1"/>
  <c r="E61" i="1"/>
  <c r="E62" i="1"/>
  <c r="D62" i="1"/>
  <c r="F62" i="1" s="1"/>
  <c r="G62" i="1" s="1"/>
  <c r="E63" i="1"/>
  <c r="E64" i="1"/>
  <c r="E65" i="1"/>
  <c r="E66" i="1"/>
  <c r="E67" i="1"/>
  <c r="E68" i="1"/>
  <c r="E6" i="1"/>
  <c r="D12" i="1"/>
  <c r="F12" i="1" s="1"/>
  <c r="D7" i="1"/>
  <c r="F7" i="1" s="1"/>
  <c r="G7" i="1" s="1"/>
  <c r="D8" i="1"/>
  <c r="F8" i="1" s="1"/>
  <c r="G8" i="1" s="1"/>
  <c r="D9" i="1"/>
  <c r="F9" i="1"/>
  <c r="G9" i="1" s="1"/>
  <c r="D11" i="1"/>
  <c r="D13" i="1"/>
  <c r="D15" i="1"/>
  <c r="D17" i="1"/>
  <c r="D18" i="1"/>
  <c r="F18" i="1" s="1"/>
  <c r="G18" i="1" s="1"/>
  <c r="D22" i="1"/>
  <c r="D23" i="1"/>
  <c r="D26" i="1"/>
  <c r="F26" i="1" s="1"/>
  <c r="G26" i="1" s="1"/>
  <c r="D27" i="1"/>
  <c r="D28" i="1"/>
  <c r="D30" i="1"/>
  <c r="D31" i="1"/>
  <c r="D33" i="1"/>
  <c r="D34" i="1"/>
  <c r="D35" i="1"/>
  <c r="D36" i="1"/>
  <c r="F36" i="1" s="1"/>
  <c r="G36" i="1" s="1"/>
  <c r="D39" i="1"/>
  <c r="D40" i="1"/>
  <c r="D42" i="1"/>
  <c r="F42" i="1" s="1"/>
  <c r="G42" i="1" s="1"/>
  <c r="D44" i="1"/>
  <c r="D45" i="1"/>
  <c r="F45" i="1" s="1"/>
  <c r="G45" i="1" s="1"/>
  <c r="D47" i="1"/>
  <c r="D49" i="1"/>
  <c r="D50" i="1"/>
  <c r="F50" i="1" s="1"/>
  <c r="G50" i="1" s="1"/>
  <c r="D52" i="1"/>
  <c r="D55" i="1"/>
  <c r="D56" i="1"/>
  <c r="D58" i="1"/>
  <c r="F58" i="1" s="1"/>
  <c r="G58" i="1" s="1"/>
  <c r="D60" i="1"/>
  <c r="D61" i="1"/>
  <c r="D63" i="1"/>
  <c r="D64" i="1"/>
  <c r="D65" i="1"/>
  <c r="D66" i="1"/>
  <c r="D67" i="1"/>
  <c r="D68" i="1"/>
  <c r="F68" i="1" s="1"/>
  <c r="D6" i="1"/>
  <c r="F6" i="1" s="1"/>
  <c r="G6" i="1" s="1"/>
  <c r="H6" i="1"/>
  <c r="H7" i="1"/>
  <c r="H11" i="1"/>
  <c r="H26" i="1"/>
  <c r="H56" i="1"/>
  <c r="H59" i="1"/>
  <c r="H60" i="1"/>
  <c r="H63" i="1"/>
  <c r="H65" i="1"/>
  <c r="H67" i="1"/>
  <c r="H68" i="1"/>
  <c r="H35" i="1"/>
  <c r="H34" i="1"/>
  <c r="H8" i="1"/>
  <c r="H18" i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5" i="1"/>
  <c r="G65" i="1" s="1"/>
  <c r="F53" i="1" l="1"/>
  <c r="G53" i="1" s="1"/>
  <c r="F67" i="1"/>
  <c r="G67" i="1" s="1"/>
  <c r="F60" i="1"/>
  <c r="G60" i="1" s="1"/>
  <c r="F16" i="1"/>
  <c r="G16" i="1" s="1"/>
  <c r="G23" i="1" s="1"/>
  <c r="F59" i="1"/>
  <c r="G59" i="1" s="1"/>
  <c r="F38" i="1"/>
  <c r="F34" i="1"/>
  <c r="G34" i="1" s="1"/>
  <c r="F63" i="1"/>
  <c r="G63" i="1" s="1"/>
  <c r="F11" i="1"/>
  <c r="G11" i="1" s="1"/>
  <c r="F66" i="1"/>
  <c r="G66" i="1" s="1"/>
  <c r="F47" i="1"/>
  <c r="G47" i="1" s="1"/>
  <c r="F15" i="1"/>
  <c r="F17" i="1" s="1"/>
  <c r="F39" i="1"/>
  <c r="G39" i="1" s="1"/>
  <c r="F56" i="1"/>
  <c r="G56" i="1" s="1"/>
  <c r="F43" i="1"/>
  <c r="G43" i="1" s="1"/>
  <c r="G44" i="1" s="1"/>
  <c r="F52" i="1"/>
  <c r="G52" i="1" s="1"/>
  <c r="E69" i="1"/>
  <c r="F27" i="1"/>
  <c r="G12" i="1"/>
  <c r="G27" i="1" s="1"/>
  <c r="D69" i="1"/>
  <c r="F55" i="1"/>
  <c r="G55" i="1" s="1"/>
  <c r="F35" i="1"/>
  <c r="G35" i="1" s="1"/>
  <c r="F30" i="1"/>
  <c r="G30" i="1" s="1"/>
  <c r="G31" i="1" s="1"/>
  <c r="F20" i="1"/>
  <c r="G20" i="1" s="1"/>
  <c r="G21" i="1" s="1"/>
  <c r="F64" i="1"/>
  <c r="G64" i="1" s="1"/>
  <c r="F61" i="1"/>
  <c r="G61" i="1" s="1"/>
  <c r="G38" i="1"/>
  <c r="F69" i="1"/>
  <c r="G68" i="1"/>
  <c r="G69" i="1" s="1"/>
  <c r="F28" i="1"/>
  <c r="F13" i="1"/>
  <c r="G48" i="1"/>
  <c r="F23" i="1" l="1"/>
  <c r="F40" i="1"/>
  <c r="G40" i="1"/>
  <c r="F31" i="1"/>
  <c r="F22" i="1"/>
  <c r="F44" i="1"/>
  <c r="F49" i="1"/>
  <c r="G15" i="1"/>
  <c r="G17" i="1" s="1"/>
  <c r="G49" i="1"/>
  <c r="G13" i="1"/>
  <c r="G28" i="1"/>
  <c r="G22" i="1" l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<sst xmlns="http://schemas.openxmlformats.org/spreadsheetml/2006/main" count="63" uniqueCount="58">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</sst>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73</v>
          </cell>
        </row>
        <row r="6">
          <cell r="T6">
            <v>2951</v>
          </cell>
        </row>
        <row r="7">
          <cell r="T7">
            <v>895</v>
          </cell>
        </row>
        <row r="8">
          <cell r="T8">
            <v>1722</v>
          </cell>
        </row>
        <row r="9">
          <cell r="T9">
            <v>334</v>
          </cell>
        </row>
        <row r="11">
          <cell r="T11">
            <v>3583</v>
          </cell>
        </row>
        <row r="12">
          <cell r="T12">
            <v>15564</v>
          </cell>
        </row>
        <row r="15">
          <cell r="T15">
            <v>5182</v>
          </cell>
        </row>
        <row r="16">
          <cell r="T16">
            <v>3259</v>
          </cell>
        </row>
        <row r="18">
          <cell r="T18">
            <v>37807</v>
          </cell>
        </row>
        <row r="19">
          <cell r="T19">
            <v>529</v>
          </cell>
        </row>
        <row r="20">
          <cell r="T20">
            <v>3256</v>
          </cell>
        </row>
        <row r="21">
          <cell r="T21">
            <v>34551</v>
          </cell>
        </row>
        <row r="26">
          <cell r="T26">
            <v>50115</v>
          </cell>
        </row>
        <row r="27">
          <cell r="T27">
            <v>494.59974353895632</v>
          </cell>
        </row>
        <row r="28">
          <cell r="T28">
            <v>1105.4002564610437</v>
          </cell>
        </row>
        <row r="30">
          <cell r="T30">
            <v>9294</v>
          </cell>
        </row>
        <row r="34">
          <cell r="T34">
            <v>122</v>
          </cell>
        </row>
        <row r="35">
          <cell r="T35">
            <v>1723</v>
          </cell>
        </row>
        <row r="36">
          <cell r="T36">
            <v>15</v>
          </cell>
        </row>
        <row r="38">
          <cell r="T38">
            <v>807</v>
          </cell>
        </row>
        <row r="39">
          <cell r="T39">
            <v>36793</v>
          </cell>
        </row>
        <row r="42">
          <cell r="T42">
            <v>367</v>
          </cell>
        </row>
        <row r="43">
          <cell r="T43">
            <v>2974</v>
          </cell>
        </row>
        <row r="45">
          <cell r="T45">
            <v>6</v>
          </cell>
        </row>
        <row r="47">
          <cell r="T47">
            <v>361</v>
          </cell>
        </row>
        <row r="48">
          <cell r="T48">
            <v>8556</v>
          </cell>
        </row>
        <row r="50">
          <cell r="T50">
            <v>0</v>
          </cell>
        </row>
        <row r="52">
          <cell r="T52">
            <v>1190</v>
          </cell>
        </row>
        <row r="53">
          <cell r="T53">
            <v>9974</v>
          </cell>
        </row>
        <row r="55">
          <cell r="T55">
            <v>199</v>
          </cell>
        </row>
        <row r="56">
          <cell r="T56">
            <v>107</v>
          </cell>
        </row>
        <row r="58">
          <cell r="T58">
            <v>3213</v>
          </cell>
        </row>
        <row r="59">
          <cell r="T59">
            <v>344</v>
          </cell>
        </row>
        <row r="60">
          <cell r="T60">
            <v>125</v>
          </cell>
        </row>
        <row r="61">
          <cell r="T61">
            <v>192</v>
          </cell>
        </row>
        <row r="62">
          <cell r="T62">
            <v>27</v>
          </cell>
        </row>
        <row r="63">
          <cell r="T63">
            <v>322</v>
          </cell>
        </row>
        <row r="66">
          <cell r="T66">
            <v>11</v>
          </cell>
        </row>
        <row r="67">
          <cell r="T67">
            <v>271</v>
          </cell>
        </row>
        <row r="68">
          <cell r="T68">
            <v>316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3103</v>
          </cell>
        </row>
        <row r="7">
          <cell r="T7">
            <v>1029</v>
          </cell>
        </row>
        <row r="8">
          <cell r="T8">
            <v>1728</v>
          </cell>
        </row>
        <row r="9">
          <cell r="T9">
            <v>346</v>
          </cell>
        </row>
        <row r="11">
          <cell r="T11">
            <v>3825</v>
          </cell>
        </row>
        <row r="12">
          <cell r="T12">
            <v>17642</v>
          </cell>
        </row>
        <row r="15">
          <cell r="T15">
            <v>5018</v>
          </cell>
        </row>
        <row r="16">
          <cell r="T16">
            <v>3210</v>
          </cell>
        </row>
        <row r="18">
          <cell r="T18">
            <v>37453</v>
          </cell>
        </row>
        <row r="19">
          <cell r="T19">
            <v>481</v>
          </cell>
        </row>
        <row r="20">
          <cell r="T20">
            <v>2675</v>
          </cell>
        </row>
        <row r="21">
          <cell r="T21">
            <v>34778</v>
          </cell>
        </row>
        <row r="26">
          <cell r="T26">
            <v>52420</v>
          </cell>
        </row>
        <row r="27">
          <cell r="T27">
            <v>535.40509876750673</v>
          </cell>
        </row>
        <row r="28">
          <cell r="T28">
            <v>1064.5949012324932</v>
          </cell>
        </row>
        <row r="30">
          <cell r="T30">
            <v>9324</v>
          </cell>
        </row>
        <row r="34">
          <cell r="T34">
            <v>106</v>
          </cell>
        </row>
        <row r="35">
          <cell r="T35">
            <v>1247</v>
          </cell>
        </row>
        <row r="36">
          <cell r="T36">
            <v>11</v>
          </cell>
        </row>
        <row r="38">
          <cell r="T38">
            <v>752</v>
          </cell>
        </row>
        <row r="39">
          <cell r="T39">
            <v>33328</v>
          </cell>
        </row>
        <row r="42">
          <cell r="T42">
            <v>347</v>
          </cell>
        </row>
        <row r="43">
          <cell r="T43">
            <v>2759</v>
          </cell>
        </row>
        <row r="45">
          <cell r="T45">
            <v>5</v>
          </cell>
        </row>
        <row r="47">
          <cell r="T47">
            <v>314</v>
          </cell>
        </row>
        <row r="48">
          <cell r="T48">
            <v>8043</v>
          </cell>
        </row>
        <row r="50">
          <cell r="T50">
            <v>2</v>
          </cell>
        </row>
        <row r="52">
          <cell r="T52">
            <v>1204</v>
          </cell>
        </row>
        <row r="53">
          <cell r="T53">
            <v>10059</v>
          </cell>
        </row>
        <row r="55">
          <cell r="T55">
            <v>204</v>
          </cell>
        </row>
        <row r="56">
          <cell r="T56">
            <v>84</v>
          </cell>
        </row>
        <row r="58">
          <cell r="T58">
            <v>3550</v>
          </cell>
        </row>
        <row r="59">
          <cell r="T59">
            <v>389</v>
          </cell>
        </row>
        <row r="60">
          <cell r="T60">
            <v>146</v>
          </cell>
        </row>
        <row r="61">
          <cell r="T61">
            <v>209</v>
          </cell>
        </row>
        <row r="62">
          <cell r="T62">
            <v>34</v>
          </cell>
        </row>
        <row r="63">
          <cell r="T63">
            <v>357</v>
          </cell>
        </row>
        <row r="66">
          <cell r="T66">
            <v>5</v>
          </cell>
        </row>
        <row r="67">
          <cell r="T67">
            <v>280</v>
          </cell>
        </row>
        <row r="68">
          <cell r="T68">
            <v>318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73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2951</v>
      </c>
      <c r="E6" s="11">
        <f>'[2]Team Offense'!T6</f>
        <v>3103</v>
      </c>
      <c r="F6">
        <f>+E6+D6</f>
        <v>6054</v>
      </c>
      <c r="G6" s="8">
        <f>+F6/$C$1</f>
        <v>82.93150684931507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895</v>
      </c>
      <c r="E7" s="11">
        <f>'[2]Team Offense'!T7</f>
        <v>1029</v>
      </c>
      <c r="F7">
        <f t="shared" ref="F7:F9" si="0">+E7+D7</f>
        <v>1924</v>
      </c>
      <c r="G7" s="8">
        <f t="shared" ref="G7:G12" si="1">+F7/$C$1</f>
        <v>26.356164383561644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1722</v>
      </c>
      <c r="E8" s="11">
        <f>'[2]Team Offense'!T8</f>
        <v>1728</v>
      </c>
      <c r="F8">
        <f t="shared" si="0"/>
        <v>3450</v>
      </c>
      <c r="G8" s="8">
        <f t="shared" si="1"/>
        <v>47.260273972602739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334</v>
      </c>
      <c r="E9" s="11">
        <f>'[2]Team Offense'!T9</f>
        <v>346</v>
      </c>
      <c r="F9">
        <f t="shared" si="0"/>
        <v>680</v>
      </c>
      <c r="G9" s="8">
        <f t="shared" si="1"/>
        <v>9.3150684931506849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3583</v>
      </c>
      <c r="E11" s="11">
        <f>'[2]Team Offense'!T11</f>
        <v>3825</v>
      </c>
      <c r="F11" s="4">
        <f>+E11+D11</f>
        <v>7408</v>
      </c>
      <c r="G11" s="8">
        <f t="shared" si="1"/>
        <v>101.47945205479452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15564</v>
      </c>
      <c r="E12" s="11">
        <f>'[2]Team Offense'!T12</f>
        <v>17642</v>
      </c>
      <c r="F12">
        <f t="shared" ref="F12" si="3">+E12+D12</f>
        <v>33206</v>
      </c>
      <c r="G12" s="8">
        <f t="shared" si="1"/>
        <v>454.8767123287671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4.4824514038876888</v>
      </c>
      <c r="G13" s="8">
        <f>+G12/G11</f>
        <v>4.4824514038876888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5182</v>
      </c>
      <c r="E15" s="11">
        <f>'[2]Team Offense'!T15</f>
        <v>5018</v>
      </c>
      <c r="F15" s="4">
        <f>+E15+D15</f>
        <v>10200</v>
      </c>
      <c r="G15" s="8">
        <f>+F15/$C$1</f>
        <v>139.72602739726028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3259</v>
      </c>
      <c r="E16" s="11">
        <f>'[2]Team Offense'!T16</f>
        <v>3210</v>
      </c>
      <c r="F16">
        <f t="shared" ref="F16" si="5">+E16+D16</f>
        <v>6469</v>
      </c>
      <c r="G16" s="8">
        <f t="shared" ref="G16:G20" si="6">+F16/$C$1</f>
        <v>88.61643835616438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0.63421568627450975</v>
      </c>
      <c r="G17" s="10">
        <f t="shared" si="8"/>
        <v>0.63421568627450975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37807</v>
      </c>
      <c r="E18" s="11">
        <f>'[2]Team Offense'!T18</f>
        <v>37453</v>
      </c>
      <c r="F18">
        <f t="shared" ref="F18:F19" si="9">+E18+D18</f>
        <v>75260</v>
      </c>
      <c r="G18" s="8">
        <f t="shared" si="6"/>
        <v>1030.958904109589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529</v>
      </c>
      <c r="E19" s="11">
        <f>'[2]Team Offense'!T19</f>
        <v>481</v>
      </c>
      <c r="F19">
        <f t="shared" si="9"/>
        <v>1010</v>
      </c>
      <c r="G19" s="8">
        <f t="shared" si="6"/>
        <v>13.835616438356164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3256</v>
      </c>
      <c r="E20" s="11">
        <f>'[2]Team Offense'!T20</f>
        <v>2675</v>
      </c>
      <c r="F20">
        <f t="shared" ref="F20:F21" si="11">+E20+D20</f>
        <v>5931</v>
      </c>
      <c r="G20" s="8">
        <f t="shared" si="6"/>
        <v>81.246575342465746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34551</v>
      </c>
      <c r="E21" s="11">
        <f>'[2]Team Offense'!T21</f>
        <v>34778</v>
      </c>
      <c r="F21">
        <f t="shared" si="11"/>
        <v>69329</v>
      </c>
      <c r="G21" s="8">
        <f>+G18-G20</f>
        <v>949.71232876712315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6.1845673505798393</v>
      </c>
      <c r="G22" s="10">
        <f t="shared" ref="G22:H22" si="13">+G21/(G19+G15)</f>
        <v>6.1845673505798384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11.63394651414438</v>
      </c>
      <c r="G23" s="10">
        <f>+G18/G16</f>
        <v>11.63394651414438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50115</v>
      </c>
      <c r="E26" s="11">
        <f>'[2]Team Offense'!T26</f>
        <v>52420</v>
      </c>
      <c r="F26">
        <f t="shared" ref="F26" si="14">+E26+D26</f>
        <v>102535</v>
      </c>
      <c r="G26" s="8">
        <f t="shared" ref="G26" si="15">+F26/$C$1</f>
        <v>1404.5890410958905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494.59974353895632</v>
      </c>
      <c r="E27" s="11">
        <f>'[2]Team Offense'!T27</f>
        <v>535.40509876750673</v>
      </c>
      <c r="F27" s="4">
        <f>F12/F26</f>
        <v>0.32385039254888576</v>
      </c>
      <c r="G27" s="10">
        <f t="shared" ref="G27:H27" si="16">+G12/G26</f>
        <v>0.3238503925488857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1105.4002564610437</v>
      </c>
      <c r="E28" s="11">
        <f>'[2]Team Offense'!T28</f>
        <v>1064.5949012324932</v>
      </c>
      <c r="F28" s="4">
        <f>F21/F26</f>
        <v>0.6761496074511143</v>
      </c>
      <c r="G28" s="10">
        <f t="shared" ref="G28:H28" si="17">+G21/G26</f>
        <v>0.67614960745111408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9294</v>
      </c>
      <c r="E30" s="11">
        <f>'[2]Team Offense'!T30</f>
        <v>9324</v>
      </c>
      <c r="F30">
        <f t="shared" ref="F30" si="18">+E30+D30</f>
        <v>18618</v>
      </c>
      <c r="G30" s="8">
        <f t="shared" ref="G30" si="19">+F30/$C$1</f>
        <v>255.04109589041096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5.5073047588355353</v>
      </c>
      <c r="G31" s="10">
        <f t="shared" ref="G31:H31" si="21">+G26/G30</f>
        <v>5.5073047588355362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122</v>
      </c>
      <c r="E34" s="11">
        <f>'[2]Team Offense'!T34</f>
        <v>106</v>
      </c>
      <c r="F34">
        <f t="shared" ref="F34:F35" si="22">+E34+D34</f>
        <v>228</v>
      </c>
      <c r="G34" s="8">
        <f t="shared" ref="G34:G35" si="23">+F34/$C$1</f>
        <v>3.1232876712328768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1723</v>
      </c>
      <c r="E35" s="11">
        <f>'[2]Team Offense'!T35</f>
        <v>1247</v>
      </c>
      <c r="F35">
        <f t="shared" si="22"/>
        <v>2970</v>
      </c>
      <c r="G35" s="8">
        <f t="shared" si="23"/>
        <v>40.684931506849317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15</v>
      </c>
      <c r="E36" s="11">
        <f>'[2]Team Offense'!T36</f>
        <v>11</v>
      </c>
      <c r="F36" s="4">
        <f>+E36+D36</f>
        <v>26</v>
      </c>
      <c r="G36" s="8">
        <f>+F36/$C$1</f>
        <v>0.35616438356164382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807</v>
      </c>
      <c r="E38" s="11">
        <f>'[2]Team Offense'!T38</f>
        <v>752</v>
      </c>
      <c r="F38">
        <f t="shared" ref="F38:F39" si="25">+E38+D38</f>
        <v>1559</v>
      </c>
      <c r="G38" s="8">
        <f>+F38/$C$1</f>
        <v>21.356164383561644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36793</v>
      </c>
      <c r="E39" s="11">
        <f>'[2]Team Offense'!T39</f>
        <v>33328</v>
      </c>
      <c r="F39">
        <f t="shared" si="25"/>
        <v>70121</v>
      </c>
      <c r="G39" s="8">
        <f>+F39/$C$1</f>
        <v>960.56164383561645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44.978191148171902</v>
      </c>
      <c r="G40" s="8">
        <f>+G39/G38</f>
        <v>44.978191148171902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367</v>
      </c>
      <c r="E42" s="11">
        <f>'[2]Team Offense'!T42</f>
        <v>347</v>
      </c>
      <c r="F42">
        <f t="shared" ref="F42" si="28">+E42+D42</f>
        <v>714</v>
      </c>
      <c r="G42" s="8">
        <f t="shared" ref="G42:G66" si="29">+F42/$C$1</f>
        <v>9.7808219178082183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2974</v>
      </c>
      <c r="E43" s="11">
        <f>'[2]Team Offense'!T43</f>
        <v>2759</v>
      </c>
      <c r="F43" s="4">
        <f>+E43+D43</f>
        <v>5733</v>
      </c>
      <c r="G43" s="8">
        <f>+F43/$C$1</f>
        <v>78.534246575342465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8.0294117647058822</v>
      </c>
      <c r="G44" s="8">
        <f>+G43/G42</f>
        <v>8.0294117647058822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6</v>
      </c>
      <c r="E45" s="11">
        <f>'[2]Team Offense'!T45</f>
        <v>5</v>
      </c>
      <c r="F45" s="4">
        <f>+E45+D45</f>
        <v>11</v>
      </c>
      <c r="G45" s="8">
        <f>F45/$C$1</f>
        <v>0.15068493150684931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361</v>
      </c>
      <c r="E47" s="11">
        <f>'[2]Team Offense'!T47</f>
        <v>314</v>
      </c>
      <c r="F47" s="4">
        <f>D47+E47</f>
        <v>675</v>
      </c>
      <c r="G47" s="8">
        <f>+F47/$C$1</f>
        <v>9.2465753424657535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8556</v>
      </c>
      <c r="E48" s="11">
        <f>'[2]Team Offense'!T48</f>
        <v>8043</v>
      </c>
      <c r="F48">
        <f t="shared" ref="F48" si="32">+E48+D48</f>
        <v>16599</v>
      </c>
      <c r="G48" s="8">
        <f t="shared" si="29"/>
        <v>227.38356164383561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24.591111111111111</v>
      </c>
      <c r="G49" s="8">
        <f>G48/G47</f>
        <v>24.591111111111111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2</v>
      </c>
      <c r="F50" s="4">
        <f>D50+E50</f>
        <v>2</v>
      </c>
      <c r="G50" s="8">
        <f>F50/$C$1</f>
        <v>2.7397260273972601E-2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1190</v>
      </c>
      <c r="E52" s="11">
        <f>'[2]Team Offense'!T52</f>
        <v>1204</v>
      </c>
      <c r="F52" s="4">
        <f>D52+E52</f>
        <v>2394</v>
      </c>
      <c r="G52" s="8">
        <f>F52/$C$1</f>
        <v>32.794520547945204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9974</v>
      </c>
      <c r="E53" s="11">
        <f>'[2]Team Offense'!T53</f>
        <v>10059</v>
      </c>
      <c r="F53" s="4">
        <f>+E53+D53</f>
        <v>20033</v>
      </c>
      <c r="G53" s="8">
        <f t="shared" si="29"/>
        <v>274.42465753424659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199</v>
      </c>
      <c r="E55" s="11">
        <f>'[2]Team Offense'!T55</f>
        <v>204</v>
      </c>
      <c r="F55" s="4">
        <f>D55+E55</f>
        <v>403</v>
      </c>
      <c r="G55" s="8">
        <f>F55/$C$1</f>
        <v>5.5205479452054798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107</v>
      </c>
      <c r="E56" s="11">
        <f>'[2]Team Offense'!T56</f>
        <v>84</v>
      </c>
      <c r="F56">
        <f t="shared" ref="F56" si="36">+E56+D56</f>
        <v>191</v>
      </c>
      <c r="G56" s="8">
        <f t="shared" si="29"/>
        <v>2.6164383561643834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3213</v>
      </c>
      <c r="E58" s="11">
        <f>'[2]Team Offense'!T58</f>
        <v>3550</v>
      </c>
      <c r="F58" s="4">
        <f>D58+E58</f>
        <v>6763</v>
      </c>
      <c r="G58" s="8">
        <f>F58/$C$1</f>
        <v>92.643835616438352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344</v>
      </c>
      <c r="E59" s="11">
        <f>'[2]Team Offense'!T59</f>
        <v>389</v>
      </c>
      <c r="F59">
        <f t="shared" ref="F59:F67" si="38">+E59+D59</f>
        <v>733</v>
      </c>
      <c r="G59" s="8">
        <f t="shared" si="29"/>
        <v>10.04109589041096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125</v>
      </c>
      <c r="E60" s="11">
        <f>'[2]Team Offense'!T60</f>
        <v>146</v>
      </c>
      <c r="F60">
        <f t="shared" si="38"/>
        <v>271</v>
      </c>
      <c r="G60" s="8">
        <f t="shared" si="29"/>
        <v>3.7123287671232879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192</v>
      </c>
      <c r="E61" s="11">
        <f>'[2]Team Offense'!T61</f>
        <v>209</v>
      </c>
      <c r="F61">
        <f t="shared" si="38"/>
        <v>401</v>
      </c>
      <c r="G61" s="8">
        <f t="shared" si="29"/>
        <v>5.493150684931507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27</v>
      </c>
      <c r="E62" s="11">
        <f>'[2]Team Offense'!T62</f>
        <v>34</v>
      </c>
      <c r="F62">
        <f t="shared" si="38"/>
        <v>61</v>
      </c>
      <c r="G62" s="8">
        <f t="shared" si="29"/>
        <v>0.83561643835616439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322</v>
      </c>
      <c r="E63" s="11">
        <f>'[2]Team Offense'!T63</f>
        <v>357</v>
      </c>
      <c r="F63">
        <f t="shared" si="38"/>
        <v>679</v>
      </c>
      <c r="G63" s="8">
        <f t="shared" si="29"/>
        <v>9.3013698630136989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11</v>
      </c>
      <c r="E66" s="11">
        <f>'[2]Team Offense'!T66</f>
        <v>5</v>
      </c>
      <c r="F66">
        <f t="shared" si="38"/>
        <v>16</v>
      </c>
      <c r="G66" s="8">
        <f t="shared" si="29"/>
        <v>0.21917808219178081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271</v>
      </c>
      <c r="E67" s="11">
        <f>'[2]Team Offense'!T67</f>
        <v>280</v>
      </c>
      <c r="F67">
        <f t="shared" si="38"/>
        <v>551</v>
      </c>
      <c r="G67" s="8">
        <f>+F67/$C$1</f>
        <v>7.5479452054794525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316</v>
      </c>
      <c r="E68" s="11">
        <f>'[2]Team Offense'!T68</f>
        <v>318</v>
      </c>
      <c r="F68" s="7">
        <f>D68+E68</f>
        <v>634</v>
      </c>
      <c r="G68" s="10">
        <f>F68/$C$1</f>
        <v>8.6849315068493151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85.759493670886073</v>
      </c>
      <c r="E69" s="12">
        <f>E67/E68*100</f>
        <v>88.050314465408803</v>
      </c>
      <c r="F69" s="11">
        <f>F67/F68*100</f>
        <v>86.908517350157737</v>
      </c>
      <c r="G69" s="12">
        <f t="shared" ref="G69:H69" si="40">G67/G68*100</f>
        <v>86.908517350157737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2020-05-07T21:19:29Z</dcterms:modified>
</cp:coreProperties>
</file>