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kzarb/Documents/Files/Football/1984 USFL/1984 USFL Replay/"/>
    </mc:Choice>
  </mc:AlternateContent>
  <xr:revisionPtr revIDLastSave="0" documentId="13_ncr:1_{D0DD600E-9FDF-CB4E-BF6D-69CD66BA4280}" xr6:coauthVersionLast="47" xr6:coauthVersionMax="47" xr10:uidLastSave="{00000000-0000-0000-0000-000000000000}"/>
  <bookViews>
    <workbookView xWindow="0" yWindow="740" windowWidth="34560" windowHeight="21600" tabRatio="500" xr2:uid="{00000000-000D-0000-FFFF-FFFF00000000}"/>
  </bookViews>
  <sheets>
    <sheet name="USFL" sheetId="2" r:id="rId1"/>
    <sheet name="COMPARISON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3" l="1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K3" i="3"/>
  <c r="L3" i="3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AL143" i="2"/>
  <c r="AK143" i="2"/>
  <c r="AJ143" i="2"/>
  <c r="AI143" i="2"/>
  <c r="AH143" i="2"/>
  <c r="AG143" i="2"/>
  <c r="AF143" i="2"/>
  <c r="AE143" i="2"/>
  <c r="AD143" i="2"/>
  <c r="AC143" i="2"/>
  <c r="BF145" i="2"/>
  <c r="BE145" i="2"/>
  <c r="BD145" i="2"/>
  <c r="BC145" i="2"/>
  <c r="BB145" i="2"/>
  <c r="BA145" i="2"/>
  <c r="AZ145" i="2"/>
  <c r="AY145" i="2"/>
  <c r="AX145" i="2"/>
  <c r="AW145" i="2"/>
  <c r="BF144" i="2"/>
  <c r="BE144" i="2"/>
  <c r="BD144" i="2"/>
  <c r="BC144" i="2"/>
  <c r="BB144" i="2"/>
  <c r="BA144" i="2"/>
  <c r="AZ144" i="2"/>
  <c r="AY144" i="2"/>
  <c r="AX144" i="2"/>
  <c r="AW144" i="2"/>
  <c r="BF143" i="2"/>
  <c r="BE143" i="2"/>
  <c r="BD143" i="2"/>
  <c r="BC143" i="2"/>
  <c r="BB143" i="2"/>
  <c r="BA143" i="2"/>
  <c r="AZ143" i="2"/>
  <c r="AY143" i="2"/>
  <c r="AX143" i="2"/>
  <c r="AW143" i="2"/>
  <c r="AR143" i="2"/>
  <c r="AO143" i="2"/>
  <c r="AL145" i="2"/>
  <c r="AK145" i="2"/>
  <c r="AJ145" i="2"/>
  <c r="AI145" i="2"/>
  <c r="AH145" i="2"/>
  <c r="AG145" i="2"/>
  <c r="AF145" i="2"/>
  <c r="AE145" i="2"/>
  <c r="AD145" i="2"/>
  <c r="AC145" i="2"/>
  <c r="AL144" i="2"/>
  <c r="AK144" i="2"/>
  <c r="AJ144" i="2"/>
  <c r="AI144" i="2"/>
  <c r="AH144" i="2"/>
  <c r="AG144" i="2"/>
  <c r="AF144" i="2"/>
  <c r="AE144" i="2"/>
  <c r="AD144" i="2"/>
  <c r="AC144" i="2"/>
  <c r="X143" i="2"/>
  <c r="U143" i="2"/>
  <c r="G20" i="3"/>
  <c r="G24" i="3"/>
  <c r="G25" i="3"/>
  <c r="G26" i="3"/>
  <c r="G27" i="3"/>
  <c r="G9" i="3"/>
  <c r="G5" i="3"/>
  <c r="G10" i="3"/>
  <c r="G14" i="3"/>
  <c r="G18" i="3"/>
  <c r="G15" i="3"/>
  <c r="G4" i="3"/>
  <c r="F29" i="3"/>
  <c r="E29" i="3"/>
  <c r="G3" i="3"/>
  <c r="G6" i="3"/>
  <c r="G7" i="3"/>
  <c r="G8" i="3"/>
  <c r="G11" i="3"/>
  <c r="G12" i="3"/>
  <c r="G13" i="3"/>
  <c r="G16" i="3"/>
  <c r="G17" i="3"/>
  <c r="G19" i="3"/>
  <c r="G21" i="3"/>
  <c r="G22" i="3"/>
  <c r="G23" i="3"/>
  <c r="BF23" i="2"/>
  <c r="BE23" i="2"/>
  <c r="BD23" i="2"/>
  <c r="BC23" i="2"/>
  <c r="BB23" i="2"/>
  <c r="BA23" i="2"/>
  <c r="AZ23" i="2"/>
  <c r="AY23" i="2"/>
  <c r="AX23" i="2"/>
  <c r="AW23" i="2"/>
  <c r="BF25" i="2"/>
  <c r="BE25" i="2"/>
  <c r="BD25" i="2"/>
  <c r="BC25" i="2"/>
  <c r="BB25" i="2"/>
  <c r="BA25" i="2"/>
  <c r="AZ25" i="2"/>
  <c r="AY25" i="2"/>
  <c r="AX25" i="2"/>
  <c r="AW25" i="2"/>
  <c r="BF24" i="2"/>
  <c r="BE24" i="2"/>
  <c r="BD24" i="2"/>
  <c r="BC24" i="2"/>
  <c r="BB24" i="2"/>
  <c r="BA24" i="2"/>
  <c r="AZ24" i="2"/>
  <c r="AY24" i="2"/>
  <c r="AX24" i="2"/>
  <c r="AW24" i="2"/>
  <c r="R71" i="2"/>
  <c r="Q71" i="2"/>
  <c r="P71" i="2"/>
  <c r="O71" i="2"/>
  <c r="N71" i="2"/>
  <c r="M71" i="2"/>
  <c r="L71" i="2"/>
  <c r="K71" i="2"/>
  <c r="J71" i="2"/>
  <c r="I71" i="2"/>
  <c r="R73" i="2"/>
  <c r="Q73" i="2"/>
  <c r="P73" i="2"/>
  <c r="O73" i="2"/>
  <c r="N73" i="2"/>
  <c r="M73" i="2"/>
  <c r="L73" i="2"/>
  <c r="K73" i="2"/>
  <c r="J73" i="2"/>
  <c r="I73" i="2"/>
  <c r="R72" i="2"/>
  <c r="Q72" i="2"/>
  <c r="P72" i="2"/>
  <c r="O72" i="2"/>
  <c r="N72" i="2"/>
  <c r="M72" i="2"/>
  <c r="L72" i="2"/>
  <c r="K72" i="2"/>
  <c r="J72" i="2"/>
  <c r="I72" i="2"/>
  <c r="R143" i="2"/>
  <c r="Q143" i="2"/>
  <c r="P143" i="2"/>
  <c r="O143" i="2"/>
  <c r="N143" i="2"/>
  <c r="M143" i="2"/>
  <c r="L143" i="2"/>
  <c r="K143" i="2"/>
  <c r="J143" i="2"/>
  <c r="I143" i="2"/>
  <c r="R145" i="2"/>
  <c r="Q145" i="2"/>
  <c r="P145" i="2"/>
  <c r="O145" i="2"/>
  <c r="N145" i="2"/>
  <c r="M145" i="2"/>
  <c r="L145" i="2"/>
  <c r="K145" i="2"/>
  <c r="J145" i="2"/>
  <c r="I145" i="2"/>
  <c r="R144" i="2"/>
  <c r="Q144" i="2"/>
  <c r="P144" i="2"/>
  <c r="O144" i="2"/>
  <c r="N144" i="2"/>
  <c r="M144" i="2"/>
  <c r="L144" i="2"/>
  <c r="K144" i="2"/>
  <c r="J144" i="2"/>
  <c r="I144" i="2"/>
  <c r="R47" i="2"/>
  <c r="Q47" i="2"/>
  <c r="P47" i="2"/>
  <c r="O47" i="2"/>
  <c r="N47" i="2"/>
  <c r="M47" i="2"/>
  <c r="L47" i="2"/>
  <c r="K47" i="2"/>
  <c r="J47" i="2"/>
  <c r="I47" i="2"/>
  <c r="R49" i="2"/>
  <c r="Q49" i="2"/>
  <c r="P49" i="2"/>
  <c r="O49" i="2"/>
  <c r="N49" i="2"/>
  <c r="M49" i="2"/>
  <c r="L49" i="2"/>
  <c r="K49" i="2"/>
  <c r="J49" i="2"/>
  <c r="I49" i="2"/>
  <c r="R48" i="2"/>
  <c r="Q48" i="2"/>
  <c r="P48" i="2"/>
  <c r="O48" i="2"/>
  <c r="N48" i="2"/>
  <c r="M48" i="2"/>
  <c r="L48" i="2"/>
  <c r="K48" i="2"/>
  <c r="J48" i="2"/>
  <c r="I48" i="2"/>
  <c r="R95" i="2"/>
  <c r="Q95" i="2"/>
  <c r="P95" i="2"/>
  <c r="O95" i="2"/>
  <c r="N95" i="2"/>
  <c r="M95" i="2"/>
  <c r="L95" i="2"/>
  <c r="K95" i="2"/>
  <c r="J95" i="2"/>
  <c r="I95" i="2"/>
  <c r="R97" i="2"/>
  <c r="Q97" i="2"/>
  <c r="P97" i="2"/>
  <c r="O97" i="2"/>
  <c r="N97" i="2"/>
  <c r="M97" i="2"/>
  <c r="L97" i="2"/>
  <c r="K97" i="2"/>
  <c r="J97" i="2"/>
  <c r="I97" i="2"/>
  <c r="R96" i="2"/>
  <c r="Q96" i="2"/>
  <c r="P96" i="2"/>
  <c r="O96" i="2"/>
  <c r="N96" i="2"/>
  <c r="M96" i="2"/>
  <c r="L96" i="2"/>
  <c r="K96" i="2"/>
  <c r="J96" i="2"/>
  <c r="I96" i="2"/>
  <c r="R23" i="2"/>
  <c r="Q23" i="2"/>
  <c r="P23" i="2"/>
  <c r="O23" i="2"/>
  <c r="N23" i="2"/>
  <c r="M23" i="2"/>
  <c r="L23" i="2"/>
  <c r="K23" i="2"/>
  <c r="J23" i="2"/>
  <c r="I23" i="2"/>
  <c r="R25" i="2"/>
  <c r="Q25" i="2"/>
  <c r="P25" i="2"/>
  <c r="O25" i="2"/>
  <c r="N25" i="2"/>
  <c r="M25" i="2"/>
  <c r="L25" i="2"/>
  <c r="K25" i="2"/>
  <c r="J25" i="2"/>
  <c r="I25" i="2"/>
  <c r="R24" i="2"/>
  <c r="Q24" i="2"/>
  <c r="P24" i="2"/>
  <c r="O24" i="2"/>
  <c r="N24" i="2"/>
  <c r="M24" i="2"/>
  <c r="L24" i="2"/>
  <c r="K24" i="2"/>
  <c r="J24" i="2"/>
  <c r="I24" i="2"/>
  <c r="AL95" i="2"/>
  <c r="AK95" i="2"/>
  <c r="AJ95" i="2"/>
  <c r="AI95" i="2"/>
  <c r="AH95" i="2"/>
  <c r="AG95" i="2"/>
  <c r="AF95" i="2"/>
  <c r="AE95" i="2"/>
  <c r="AD95" i="2"/>
  <c r="AC95" i="2"/>
  <c r="AL97" i="2"/>
  <c r="AK97" i="2"/>
  <c r="AJ97" i="2"/>
  <c r="AI97" i="2"/>
  <c r="AH97" i="2"/>
  <c r="AG97" i="2"/>
  <c r="AF97" i="2"/>
  <c r="AE97" i="2"/>
  <c r="AD97" i="2"/>
  <c r="AC97" i="2"/>
  <c r="AL96" i="2"/>
  <c r="AK96" i="2"/>
  <c r="AJ96" i="2"/>
  <c r="AI96" i="2"/>
  <c r="AH96" i="2"/>
  <c r="AG96" i="2"/>
  <c r="AF96" i="2"/>
  <c r="AE96" i="2"/>
  <c r="AD96" i="2"/>
  <c r="AC96" i="2"/>
  <c r="BF95" i="2"/>
  <c r="BE95" i="2"/>
  <c r="BD95" i="2"/>
  <c r="BC95" i="2"/>
  <c r="BB95" i="2"/>
  <c r="BA95" i="2"/>
  <c r="AZ95" i="2"/>
  <c r="AY95" i="2"/>
  <c r="AX95" i="2"/>
  <c r="AW95" i="2"/>
  <c r="BF97" i="2"/>
  <c r="BE97" i="2"/>
  <c r="BD97" i="2"/>
  <c r="BC97" i="2"/>
  <c r="BB97" i="2"/>
  <c r="BA97" i="2"/>
  <c r="AZ97" i="2"/>
  <c r="AY97" i="2"/>
  <c r="AX97" i="2"/>
  <c r="AW97" i="2"/>
  <c r="BF96" i="2"/>
  <c r="BE96" i="2"/>
  <c r="BD96" i="2"/>
  <c r="BC96" i="2"/>
  <c r="BB96" i="2"/>
  <c r="BA96" i="2"/>
  <c r="AZ96" i="2"/>
  <c r="AY96" i="2"/>
  <c r="AX96" i="2"/>
  <c r="AW96" i="2"/>
  <c r="R119" i="2"/>
  <c r="Q119" i="2"/>
  <c r="P119" i="2"/>
  <c r="O119" i="2"/>
  <c r="N119" i="2"/>
  <c r="M119" i="2"/>
  <c r="L119" i="2"/>
  <c r="K119" i="2"/>
  <c r="J119" i="2"/>
  <c r="I119" i="2"/>
  <c r="R121" i="2"/>
  <c r="Q121" i="2"/>
  <c r="P121" i="2"/>
  <c r="O121" i="2"/>
  <c r="N121" i="2"/>
  <c r="M121" i="2"/>
  <c r="L121" i="2"/>
  <c r="K121" i="2"/>
  <c r="J121" i="2"/>
  <c r="I121" i="2"/>
  <c r="R120" i="2"/>
  <c r="Q120" i="2"/>
  <c r="P120" i="2"/>
  <c r="O120" i="2"/>
  <c r="N120" i="2"/>
  <c r="M120" i="2"/>
  <c r="L120" i="2"/>
  <c r="K120" i="2"/>
  <c r="J120" i="2"/>
  <c r="I120" i="2"/>
  <c r="BF71" i="2"/>
  <c r="BE71" i="2"/>
  <c r="BD71" i="2"/>
  <c r="BC71" i="2"/>
  <c r="BB71" i="2"/>
  <c r="BA71" i="2"/>
  <c r="AZ71" i="2"/>
  <c r="AY71" i="2"/>
  <c r="AX71" i="2"/>
  <c r="AW71" i="2"/>
  <c r="BF73" i="2"/>
  <c r="BE73" i="2"/>
  <c r="BD73" i="2"/>
  <c r="BC73" i="2"/>
  <c r="BB73" i="2"/>
  <c r="BA73" i="2"/>
  <c r="AZ73" i="2"/>
  <c r="AY73" i="2"/>
  <c r="AX73" i="2"/>
  <c r="AW73" i="2"/>
  <c r="BF72" i="2"/>
  <c r="BE72" i="2"/>
  <c r="BD72" i="2"/>
  <c r="BC72" i="2"/>
  <c r="BB72" i="2"/>
  <c r="BA72" i="2"/>
  <c r="AZ72" i="2"/>
  <c r="AY72" i="2"/>
  <c r="AX72" i="2"/>
  <c r="AW72" i="2"/>
  <c r="AL119" i="2"/>
  <c r="AK119" i="2"/>
  <c r="AJ119" i="2"/>
  <c r="AI119" i="2"/>
  <c r="AH119" i="2"/>
  <c r="AG119" i="2"/>
  <c r="AF119" i="2"/>
  <c r="AE119" i="2"/>
  <c r="AD119" i="2"/>
  <c r="AC119" i="2"/>
  <c r="AL121" i="2"/>
  <c r="AK121" i="2"/>
  <c r="AJ121" i="2"/>
  <c r="AI121" i="2"/>
  <c r="AH121" i="2"/>
  <c r="AG121" i="2"/>
  <c r="AF121" i="2"/>
  <c r="AE121" i="2"/>
  <c r="AD121" i="2"/>
  <c r="AC121" i="2"/>
  <c r="AL120" i="2"/>
  <c r="AK120" i="2"/>
  <c r="AJ120" i="2"/>
  <c r="AI120" i="2"/>
  <c r="AH120" i="2"/>
  <c r="AG120" i="2"/>
  <c r="AF120" i="2"/>
  <c r="AE120" i="2"/>
  <c r="AD120" i="2"/>
  <c r="AC120" i="2"/>
  <c r="AL23" i="2"/>
  <c r="AK23" i="2"/>
  <c r="AJ23" i="2"/>
  <c r="AI23" i="2"/>
  <c r="AH23" i="2"/>
  <c r="AG23" i="2"/>
  <c r="AF23" i="2"/>
  <c r="AE23" i="2"/>
  <c r="AD23" i="2"/>
  <c r="AC23" i="2"/>
  <c r="AL25" i="2"/>
  <c r="AK25" i="2"/>
  <c r="AJ25" i="2"/>
  <c r="AI25" i="2"/>
  <c r="AH25" i="2"/>
  <c r="AG25" i="2"/>
  <c r="AF25" i="2"/>
  <c r="AE25" i="2"/>
  <c r="AD25" i="2"/>
  <c r="AC25" i="2"/>
  <c r="AL24" i="2"/>
  <c r="AK24" i="2"/>
  <c r="AJ24" i="2"/>
  <c r="AI24" i="2"/>
  <c r="AH24" i="2"/>
  <c r="AG24" i="2"/>
  <c r="AF24" i="2"/>
  <c r="AE24" i="2"/>
  <c r="AD24" i="2"/>
  <c r="AC24" i="2"/>
  <c r="AL47" i="2"/>
  <c r="AK47" i="2"/>
  <c r="AJ47" i="2"/>
  <c r="AI47" i="2"/>
  <c r="AH47" i="2"/>
  <c r="AG47" i="2"/>
  <c r="AF47" i="2"/>
  <c r="AE47" i="2"/>
  <c r="AD47" i="2"/>
  <c r="AC47" i="2"/>
  <c r="AL49" i="2"/>
  <c r="AK49" i="2"/>
  <c r="AJ49" i="2"/>
  <c r="AI49" i="2"/>
  <c r="AH49" i="2"/>
  <c r="AG49" i="2"/>
  <c r="AF49" i="2"/>
  <c r="AE49" i="2"/>
  <c r="AD49" i="2"/>
  <c r="AC49" i="2"/>
  <c r="AL48" i="2"/>
  <c r="AK48" i="2"/>
  <c r="AJ48" i="2"/>
  <c r="AI48" i="2"/>
  <c r="AH48" i="2"/>
  <c r="AG48" i="2"/>
  <c r="AF48" i="2"/>
  <c r="AE48" i="2"/>
  <c r="AD48" i="2"/>
  <c r="AC48" i="2"/>
  <c r="BF119" i="2"/>
  <c r="BE119" i="2"/>
  <c r="BD119" i="2"/>
  <c r="BC119" i="2"/>
  <c r="BB119" i="2"/>
  <c r="BA119" i="2"/>
  <c r="AZ119" i="2"/>
  <c r="AY119" i="2"/>
  <c r="AX119" i="2"/>
  <c r="AW119" i="2"/>
  <c r="BF121" i="2"/>
  <c r="BE121" i="2"/>
  <c r="BD121" i="2"/>
  <c r="BC121" i="2"/>
  <c r="BB121" i="2"/>
  <c r="BA121" i="2"/>
  <c r="AZ121" i="2"/>
  <c r="AY121" i="2"/>
  <c r="AX121" i="2"/>
  <c r="BF120" i="2"/>
  <c r="BE120" i="2"/>
  <c r="BD120" i="2"/>
  <c r="BC120" i="2"/>
  <c r="BB120" i="2"/>
  <c r="BA120" i="2"/>
  <c r="AZ120" i="2"/>
  <c r="AY120" i="2"/>
  <c r="AX120" i="2"/>
  <c r="AW121" i="2"/>
  <c r="AW120" i="2"/>
  <c r="BF49" i="2"/>
  <c r="BE49" i="2"/>
  <c r="BD49" i="2"/>
  <c r="BC49" i="2"/>
  <c r="BB49" i="2"/>
  <c r="BA49" i="2"/>
  <c r="AZ49" i="2"/>
  <c r="AY49" i="2"/>
  <c r="AX49" i="2"/>
  <c r="AW49" i="2"/>
  <c r="BF48" i="2"/>
  <c r="BE48" i="2"/>
  <c r="BD48" i="2"/>
  <c r="BC48" i="2"/>
  <c r="BB48" i="2"/>
  <c r="BA48" i="2"/>
  <c r="AZ48" i="2"/>
  <c r="AY48" i="2"/>
  <c r="AX48" i="2"/>
  <c r="AW48" i="2"/>
  <c r="BF47" i="2"/>
  <c r="BE47" i="2"/>
  <c r="BD47" i="2"/>
  <c r="BC47" i="2"/>
  <c r="BB47" i="2"/>
  <c r="BA47" i="2"/>
  <c r="AZ47" i="2"/>
  <c r="AY47" i="2"/>
  <c r="AX47" i="2"/>
  <c r="AW47" i="2"/>
  <c r="AL71" i="2"/>
  <c r="AK71" i="2"/>
  <c r="AJ71" i="2"/>
  <c r="AI71" i="2"/>
  <c r="AH71" i="2"/>
  <c r="AG71" i="2"/>
  <c r="AF71" i="2"/>
  <c r="AE71" i="2"/>
  <c r="AD71" i="2"/>
  <c r="AC71" i="2"/>
  <c r="AL73" i="2"/>
  <c r="AK73" i="2"/>
  <c r="AJ73" i="2"/>
  <c r="AI73" i="2"/>
  <c r="AH73" i="2"/>
  <c r="AG73" i="2"/>
  <c r="AF73" i="2"/>
  <c r="AE73" i="2"/>
  <c r="AD73" i="2"/>
  <c r="AC73" i="2"/>
  <c r="AL72" i="2"/>
  <c r="AK72" i="2"/>
  <c r="AJ72" i="2"/>
  <c r="AI72" i="2"/>
  <c r="AH72" i="2"/>
  <c r="AG72" i="2"/>
  <c r="AF72" i="2"/>
  <c r="AE72" i="2"/>
  <c r="AD72" i="2"/>
  <c r="AC72" i="2"/>
  <c r="D143" i="2"/>
  <c r="A143" i="2"/>
  <c r="AR119" i="2"/>
  <c r="AO119" i="2"/>
  <c r="X119" i="2"/>
  <c r="U119" i="2"/>
  <c r="D119" i="2"/>
  <c r="A119" i="2"/>
  <c r="AR95" i="2"/>
  <c r="AO95" i="2"/>
  <c r="X95" i="2"/>
  <c r="U95" i="2"/>
  <c r="D95" i="2"/>
  <c r="A95" i="2"/>
  <c r="AR71" i="2"/>
  <c r="AO71" i="2"/>
  <c r="X71" i="2"/>
  <c r="U71" i="2"/>
  <c r="D71" i="2"/>
  <c r="A71" i="2"/>
  <c r="AR47" i="2"/>
  <c r="AO47" i="2"/>
  <c r="X47" i="2"/>
  <c r="U47" i="2"/>
  <c r="D47" i="2"/>
  <c r="A47" i="2"/>
  <c r="AR23" i="2"/>
  <c r="AO23" i="2"/>
  <c r="X23" i="2"/>
  <c r="U23" i="2"/>
  <c r="D23" i="2"/>
  <c r="A23" i="2"/>
  <c r="G29" i="3"/>
</calcChain>
</file>

<file path=xl/sharedStrings.xml><?xml version="1.0" encoding="utf-8"?>
<sst xmlns="http://schemas.openxmlformats.org/spreadsheetml/2006/main" count="2397" uniqueCount="235">
  <si>
    <t>vs</t>
  </si>
  <si>
    <t>at</t>
  </si>
  <si>
    <t>Record</t>
  </si>
  <si>
    <t>Div</t>
  </si>
  <si>
    <t>W/L</t>
  </si>
  <si>
    <t>OFFENSE</t>
  </si>
  <si>
    <t>FD</t>
  </si>
  <si>
    <t>Pass</t>
  </si>
  <si>
    <t>Rush</t>
  </si>
  <si>
    <t>TO</t>
  </si>
  <si>
    <t>DEFENSE</t>
  </si>
  <si>
    <t>Yards</t>
  </si>
  <si>
    <t xml:space="preserve">Rush </t>
  </si>
  <si>
    <t>High</t>
  </si>
  <si>
    <t>Low</t>
  </si>
  <si>
    <t>Avg</t>
  </si>
  <si>
    <t>Replay</t>
  </si>
  <si>
    <t>Pythagorean</t>
  </si>
  <si>
    <t>Actual</t>
  </si>
  <si>
    <t>Diff to Pyth</t>
  </si>
  <si>
    <t>Diff to Act</t>
  </si>
  <si>
    <t>Pyth/Act</t>
  </si>
  <si>
    <t>Standard Deviation</t>
  </si>
  <si>
    <t>1984 USFL</t>
  </si>
  <si>
    <t>Arizona Wranglers</t>
  </si>
  <si>
    <t>Oakland Invaders</t>
  </si>
  <si>
    <t>Tampa Bay Bandits</t>
  </si>
  <si>
    <t>Washington Federals</t>
  </si>
  <si>
    <t>Oklahoma Outlaws</t>
  </si>
  <si>
    <t>Philadelphia Stars</t>
  </si>
  <si>
    <t>San Antonio Gunslingers</t>
  </si>
  <si>
    <t>Denver Gold</t>
  </si>
  <si>
    <t>Jacksonville Bulls</t>
  </si>
  <si>
    <t>Los Angeles Express</t>
  </si>
  <si>
    <t>Birmingham Stallions</t>
  </si>
  <si>
    <t>Conf</t>
  </si>
  <si>
    <t>New Jersey Generals</t>
  </si>
  <si>
    <t>Pittsburgh Maulers</t>
  </si>
  <si>
    <t>Memphis Showboats</t>
  </si>
  <si>
    <t>New Orleans Breakers</t>
  </si>
  <si>
    <t>Michigan Panthers</t>
  </si>
  <si>
    <t>Chicago Blitz</t>
  </si>
  <si>
    <t>Houston Gamblers</t>
  </si>
  <si>
    <t>1-0-0</t>
  </si>
  <si>
    <t>-</t>
  </si>
  <si>
    <t>W</t>
  </si>
  <si>
    <t>0-1-0</t>
  </si>
  <si>
    <t>L</t>
  </si>
  <si>
    <t>1-1-0</t>
  </si>
  <si>
    <t>2-0-0</t>
  </si>
  <si>
    <t>0-2-0</t>
  </si>
  <si>
    <t>Memphis Showboats*</t>
  </si>
  <si>
    <t>*Overtime</t>
  </si>
  <si>
    <t>Chicago Blitz*</t>
  </si>
  <si>
    <t>1-2-0</t>
  </si>
  <si>
    <t>3-0-0</t>
  </si>
  <si>
    <t>2-1-0</t>
  </si>
  <si>
    <t>0-3-0</t>
  </si>
  <si>
    <t>Michigan Panthers*</t>
  </si>
  <si>
    <t>Denver Gold*</t>
  </si>
  <si>
    <t>Oakland Invaders*</t>
  </si>
  <si>
    <t>Los Angeles Express*</t>
  </si>
  <si>
    <t>1-3-0</t>
  </si>
  <si>
    <t>3-1-0</t>
  </si>
  <si>
    <t>0-4-0</t>
  </si>
  <si>
    <t>2-2-0</t>
  </si>
  <si>
    <t>4-0-0</t>
  </si>
  <si>
    <t>0-5-0</t>
  </si>
  <si>
    <t>4-1-0</t>
  </si>
  <si>
    <t>5-0-0</t>
  </si>
  <si>
    <t>3-2-0</t>
  </si>
  <si>
    <t>1-4-0</t>
  </si>
  <si>
    <t>2-3-0</t>
  </si>
  <si>
    <t>4-2-0</t>
  </si>
  <si>
    <t>0-6-0</t>
  </si>
  <si>
    <t>2-4-0</t>
  </si>
  <si>
    <t>3-3-0</t>
  </si>
  <si>
    <t>Jacksonville Bulls*</t>
  </si>
  <si>
    <t>6-0-0</t>
  </si>
  <si>
    <t>5-1-0</t>
  </si>
  <si>
    <t>1-5-0</t>
  </si>
  <si>
    <t>New Orleans Breakers*</t>
  </si>
  <si>
    <t>Birmingham Stallions*</t>
  </si>
  <si>
    <t>2-5-0</t>
  </si>
  <si>
    <t>6-1-0</t>
  </si>
  <si>
    <t>5-2-0</t>
  </si>
  <si>
    <t>0-7-0</t>
  </si>
  <si>
    <t>3-4-0</t>
  </si>
  <si>
    <t>4-3-0</t>
  </si>
  <si>
    <t>Pittsburgh Maulers*</t>
  </si>
  <si>
    <t>7-0-0</t>
  </si>
  <si>
    <t>1-6-0</t>
  </si>
  <si>
    <t>1-7-0</t>
  </si>
  <si>
    <t>0-8-0</t>
  </si>
  <si>
    <t>5-3-0</t>
  </si>
  <si>
    <t>4-4-0</t>
  </si>
  <si>
    <t>3-5-0</t>
  </si>
  <si>
    <t>7-1-0</t>
  </si>
  <si>
    <t>2-6-0</t>
  </si>
  <si>
    <t>6-2-0</t>
  </si>
  <si>
    <t>8-0-0</t>
  </si>
  <si>
    <t>4-5-0</t>
  </si>
  <si>
    <t>3-6-0</t>
  </si>
  <si>
    <t>2-7-0</t>
  </si>
  <si>
    <t>7-2-0</t>
  </si>
  <si>
    <t>8-1-0</t>
  </si>
  <si>
    <t>1-8-0</t>
  </si>
  <si>
    <t>6-3-0</t>
  </si>
  <si>
    <t>5-4-0</t>
  </si>
  <si>
    <t>9-0-0</t>
  </si>
  <si>
    <t>0-9-0</t>
  </si>
  <si>
    <t>Washington Federals*</t>
  </si>
  <si>
    <t>4-6-0</t>
  </si>
  <si>
    <t>10-0-0</t>
  </si>
  <si>
    <t>5-5-0</t>
  </si>
  <si>
    <t>1-9-0</t>
  </si>
  <si>
    <t>7-3-0</t>
  </si>
  <si>
    <t>2-8-0</t>
  </si>
  <si>
    <t>8-2-0</t>
  </si>
  <si>
    <t>3-7-0</t>
  </si>
  <si>
    <t>5-6-0</t>
  </si>
  <si>
    <t>8-3-0</t>
  </si>
  <si>
    <t>4-7-0</t>
  </si>
  <si>
    <t>7-4-0</t>
  </si>
  <si>
    <t>2-9-0</t>
  </si>
  <si>
    <t>1-10-0</t>
  </si>
  <si>
    <t>9-2-0</t>
  </si>
  <si>
    <t>10-1-0</t>
  </si>
  <si>
    <t>San Antonio Gunslingers*</t>
  </si>
  <si>
    <t>3-8-0</t>
  </si>
  <si>
    <t>6-5-0</t>
  </si>
  <si>
    <t>8-4-0</t>
  </si>
  <si>
    <t>2-10-0</t>
  </si>
  <si>
    <t>6-6-0</t>
  </si>
  <si>
    <t>7-5-0</t>
  </si>
  <si>
    <t>9-3-0</t>
  </si>
  <si>
    <t>3-9-0</t>
  </si>
  <si>
    <t xml:space="preserve"> </t>
  </si>
  <si>
    <t>10-2-0</t>
  </si>
  <si>
    <t>5-7-0</t>
  </si>
  <si>
    <t>4-8-0</t>
  </si>
  <si>
    <t>11-1-0</t>
  </si>
  <si>
    <t>1-11-0</t>
  </si>
  <si>
    <t>10-3-0</t>
  </si>
  <si>
    <t>3-10-0</t>
  </si>
  <si>
    <t>6-7-0</t>
  </si>
  <si>
    <t>12-1-0</t>
  </si>
  <si>
    <t>4-9-0</t>
  </si>
  <si>
    <t>7-6-0</t>
  </si>
  <si>
    <t>8-5-0</t>
  </si>
  <si>
    <t>2-11-0</t>
  </si>
  <si>
    <t>5-8-0</t>
  </si>
  <si>
    <t>11-2-0</t>
  </si>
  <si>
    <t>1-12-0</t>
  </si>
  <si>
    <t>9-4-0</t>
  </si>
  <si>
    <t>11-3-0</t>
  </si>
  <si>
    <t>7-7-0</t>
  </si>
  <si>
    <t>6-8-0</t>
  </si>
  <si>
    <t>8-6-0</t>
  </si>
  <si>
    <t>9-5-0</t>
  </si>
  <si>
    <t>5-9-0</t>
  </si>
  <si>
    <t>1-13-0</t>
  </si>
  <si>
    <t>2-12-0</t>
  </si>
  <si>
    <t>13-1-0</t>
  </si>
  <si>
    <t>10-4-0</t>
  </si>
  <si>
    <t>3-11-0</t>
  </si>
  <si>
    <t>6-9-0</t>
  </si>
  <si>
    <t>7-8-0</t>
  </si>
  <si>
    <t>5-10-0</t>
  </si>
  <si>
    <t>10-5-0</t>
  </si>
  <si>
    <t>3-12-0</t>
  </si>
  <si>
    <t>2-13-0</t>
  </si>
  <si>
    <t>8-7-0</t>
  </si>
  <si>
    <t>11-4-0</t>
  </si>
  <si>
    <t>12-3-0</t>
  </si>
  <si>
    <t>14-1-0</t>
  </si>
  <si>
    <t>8-8-0</t>
  </si>
  <si>
    <t>15-1-0</t>
  </si>
  <si>
    <t>9-7-0</t>
  </si>
  <si>
    <t>6-10-0</t>
  </si>
  <si>
    <t>5-11-0</t>
  </si>
  <si>
    <t>7-9-0</t>
  </si>
  <si>
    <t>12-4-0</t>
  </si>
  <si>
    <t>11-5-0</t>
  </si>
  <si>
    <t>2-14-0</t>
  </si>
  <si>
    <t>13-3-0</t>
  </si>
  <si>
    <t>11-0-0</t>
  </si>
  <si>
    <t>3-13-0</t>
  </si>
  <si>
    <t>16-1-0</t>
  </si>
  <si>
    <t>9-1-0</t>
  </si>
  <si>
    <t>2-15-0</t>
  </si>
  <si>
    <t>8-9-0</t>
  </si>
  <si>
    <t>10-7-0</t>
  </si>
  <si>
    <t>3-14-0</t>
  </si>
  <si>
    <t>5-12-0</t>
  </si>
  <si>
    <t>12-5-0</t>
  </si>
  <si>
    <t>6-11-0</t>
  </si>
  <si>
    <t>13-4-0</t>
  </si>
  <si>
    <t>7-10-0</t>
  </si>
  <si>
    <t>14-3-0</t>
  </si>
  <si>
    <t>12-0-0</t>
  </si>
  <si>
    <t>11-6-0</t>
  </si>
  <si>
    <t>9-9-0</t>
  </si>
  <si>
    <t>6-12-0</t>
  </si>
  <si>
    <t>8-10-0</t>
  </si>
  <si>
    <t>11-7-0</t>
  </si>
  <si>
    <t>13-5-0</t>
  </si>
  <si>
    <t>16-2-0</t>
  </si>
  <si>
    <t>Philadelphia</t>
  </si>
  <si>
    <t>New Jersey</t>
  </si>
  <si>
    <t>14-4-0</t>
  </si>
  <si>
    <t>Pittsburgh</t>
  </si>
  <si>
    <t>3-15-0</t>
  </si>
  <si>
    <t>Jacksonville</t>
  </si>
  <si>
    <t>Arizona</t>
  </si>
  <si>
    <t>10-8-0</t>
  </si>
  <si>
    <t>Denver</t>
  </si>
  <si>
    <t>Los Angeles</t>
  </si>
  <si>
    <t>Oakland</t>
  </si>
  <si>
    <t>7-11-0</t>
  </si>
  <si>
    <t>2-16-0</t>
  </si>
  <si>
    <t>Washington</t>
  </si>
  <si>
    <t>New Orleans</t>
  </si>
  <si>
    <t>4-14-0</t>
  </si>
  <si>
    <t>12-6-0</t>
  </si>
  <si>
    <t>15-3-0</t>
  </si>
  <si>
    <t>Tampa Bay</t>
  </si>
  <si>
    <t>Birmingham</t>
  </si>
  <si>
    <t>Michigan</t>
  </si>
  <si>
    <t>Chicago</t>
  </si>
  <si>
    <t>5-13-0</t>
  </si>
  <si>
    <t>San Antonio</t>
  </si>
  <si>
    <t>Oklahoma</t>
  </si>
  <si>
    <t>Memphis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</si>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</sst>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2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16" fontId="0" fillId="0" borderId="0" xfId="0" quotePrefix="1" applyNumberForma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2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45"/>
  <sheetViews>
    <sheetView tabSelected="1" zoomScale="130" zoomScaleNormal="130" zoomScalePageLayoutView="130" workbookViewId="0">
      <selection activeCell="A3" sqref="A3:C3"/>
    </sheetView>
  </sheetViews>
  <sheetFormatPr baseColWidth="10" defaultRowHeight="16" outlineLevelRow="1" outlineLevelCol="1" x14ac:dyDescent="0.2"/>
  <cols>
    <col min="1" max="1" width="4.6640625" customWidth="1"/>
    <col min="2" max="2" width="4.33203125" customWidth="1"/>
    <col min="3" max="3" width="22.6640625" customWidth="1"/>
    <col min="4" max="4" width="4.83203125" customWidth="1"/>
    <col min="5" max="5" width="7.5" customWidth="1"/>
    <col min="6" max="7" width="6" customWidth="1"/>
    <col min="8" max="8" width="6.1640625" customWidth="1"/>
    <col min="9" max="9" width="4.6640625" customWidth="1" outlineLevel="1"/>
    <col min="10" max="12" width="6.83203125" customWidth="1" outlineLevel="1"/>
    <col min="13" max="13" width="3.6640625" customWidth="1" outlineLevel="1"/>
    <col min="14" max="14" width="4.83203125" customWidth="1" outlineLevel="1"/>
    <col min="15" max="17" width="6.83203125" customWidth="1" outlineLevel="1"/>
    <col min="18" max="18" width="3.6640625" customWidth="1" outlineLevel="1"/>
    <col min="19" max="19" width="3" customWidth="1"/>
    <col min="20" max="20" width="1.5" customWidth="1"/>
    <col min="21" max="21" width="4.6640625" customWidth="1"/>
    <col min="22" max="22" width="4.33203125" customWidth="1"/>
    <col min="23" max="23" width="22.6640625" customWidth="1"/>
    <col min="24" max="24" width="4.83203125" customWidth="1"/>
    <col min="25" max="25" width="7.5" customWidth="1"/>
    <col min="26" max="27" width="6" customWidth="1"/>
    <col min="28" max="28" width="6.1640625" customWidth="1"/>
    <col min="29" max="29" width="4.6640625" customWidth="1" outlineLevel="1"/>
    <col min="30" max="32" width="6.83203125" customWidth="1" outlineLevel="1"/>
    <col min="33" max="33" width="3.6640625" customWidth="1" outlineLevel="1"/>
    <col min="34" max="34" width="4.83203125" customWidth="1" outlineLevel="1"/>
    <col min="35" max="37" width="6.83203125" customWidth="1" outlineLevel="1"/>
    <col min="38" max="38" width="3.6640625" customWidth="1" outlineLevel="1"/>
    <col min="39" max="39" width="3" customWidth="1"/>
    <col min="40" max="40" width="1.5" customWidth="1"/>
    <col min="41" max="41" width="4.6640625" customWidth="1"/>
    <col min="42" max="42" width="4.33203125" customWidth="1"/>
    <col min="43" max="43" width="22.6640625" customWidth="1"/>
    <col min="44" max="44" width="4.83203125" customWidth="1"/>
    <col min="45" max="45" width="7.5" customWidth="1"/>
    <col min="46" max="47" width="6" customWidth="1"/>
    <col min="48" max="48" width="6.1640625" customWidth="1"/>
    <col min="49" max="49" width="4.6640625" customWidth="1" outlineLevel="1"/>
    <col min="50" max="52" width="6.83203125" customWidth="1" outlineLevel="1"/>
    <col min="53" max="53" width="3.6640625" customWidth="1" outlineLevel="1"/>
    <col min="54" max="54" width="4.83203125" customWidth="1" outlineLevel="1"/>
    <col min="55" max="57" width="6.83203125" customWidth="1" outlineLevel="1"/>
    <col min="58" max="58" width="3.6640625" customWidth="1" outlineLevel="1"/>
  </cols>
  <sheetData>
    <row r="1" spans="1:58" x14ac:dyDescent="0.2">
      <c r="A1" s="2" t="s">
        <v>137</v>
      </c>
    </row>
    <row r="3" spans="1:58" x14ac:dyDescent="0.2">
      <c r="A3" s="17" t="s">
        <v>23</v>
      </c>
      <c r="B3" s="17"/>
      <c r="C3" s="17"/>
      <c r="I3" s="2" t="s">
        <v>5</v>
      </c>
      <c r="N3" s="2" t="s">
        <v>10</v>
      </c>
      <c r="AC3" s="2" t="s">
        <v>5</v>
      </c>
      <c r="AH3" s="2" t="s">
        <v>10</v>
      </c>
      <c r="AW3" s="2" t="s">
        <v>5</v>
      </c>
      <c r="BB3" s="2" t="s">
        <v>10</v>
      </c>
    </row>
    <row r="4" spans="1:58" x14ac:dyDescent="0.2">
      <c r="A4" s="16" t="s">
        <v>24</v>
      </c>
      <c r="B4" s="16"/>
      <c r="C4" s="16"/>
      <c r="D4" s="16"/>
      <c r="E4" s="6" t="s">
        <v>2</v>
      </c>
      <c r="F4" s="6" t="s">
        <v>3</v>
      </c>
      <c r="G4" s="6" t="s">
        <v>35</v>
      </c>
      <c r="H4" s="6" t="s">
        <v>4</v>
      </c>
      <c r="I4" s="6" t="s">
        <v>6</v>
      </c>
      <c r="J4" s="6" t="s">
        <v>11</v>
      </c>
      <c r="K4" s="6" t="s">
        <v>7</v>
      </c>
      <c r="L4" s="6" t="s">
        <v>8</v>
      </c>
      <c r="M4" s="6" t="s">
        <v>9</v>
      </c>
      <c r="N4" s="6" t="s">
        <v>6</v>
      </c>
      <c r="O4" s="6" t="s">
        <v>11</v>
      </c>
      <c r="P4" s="6" t="s">
        <v>7</v>
      </c>
      <c r="Q4" s="6" t="s">
        <v>12</v>
      </c>
      <c r="R4" s="6" t="s">
        <v>9</v>
      </c>
      <c r="S4" s="6"/>
      <c r="U4" s="16" t="s">
        <v>34</v>
      </c>
      <c r="V4" s="16"/>
      <c r="W4" s="16"/>
      <c r="X4" s="16"/>
      <c r="Y4" s="6" t="s">
        <v>2</v>
      </c>
      <c r="Z4" s="6" t="s">
        <v>3</v>
      </c>
      <c r="AA4" s="6" t="s">
        <v>35</v>
      </c>
      <c r="AB4" s="6" t="s">
        <v>4</v>
      </c>
      <c r="AC4" s="6" t="s">
        <v>6</v>
      </c>
      <c r="AD4" s="6" t="s">
        <v>11</v>
      </c>
      <c r="AE4" s="6" t="s">
        <v>7</v>
      </c>
      <c r="AF4" s="6" t="s">
        <v>8</v>
      </c>
      <c r="AG4" s="6" t="s">
        <v>9</v>
      </c>
      <c r="AH4" s="6" t="s">
        <v>6</v>
      </c>
      <c r="AI4" s="6" t="s">
        <v>11</v>
      </c>
      <c r="AJ4" s="6" t="s">
        <v>7</v>
      </c>
      <c r="AK4" s="6" t="s">
        <v>12</v>
      </c>
      <c r="AL4" s="6" t="s">
        <v>9</v>
      </c>
      <c r="AM4" s="6"/>
      <c r="AO4" s="16" t="s">
        <v>41</v>
      </c>
      <c r="AP4" s="16"/>
      <c r="AQ4" s="16"/>
      <c r="AR4" s="16"/>
      <c r="AS4" s="6" t="s">
        <v>2</v>
      </c>
      <c r="AT4" s="6" t="s">
        <v>3</v>
      </c>
      <c r="AU4" s="6" t="s">
        <v>35</v>
      </c>
      <c r="AV4" s="6" t="s">
        <v>4</v>
      </c>
      <c r="AW4" s="6" t="s">
        <v>6</v>
      </c>
      <c r="AX4" s="6" t="s">
        <v>11</v>
      </c>
      <c r="AY4" s="6" t="s">
        <v>7</v>
      </c>
      <c r="AZ4" s="6" t="s">
        <v>8</v>
      </c>
      <c r="BA4" s="6" t="s">
        <v>9</v>
      </c>
      <c r="BB4" s="6" t="s">
        <v>6</v>
      </c>
      <c r="BC4" s="6" t="s">
        <v>11</v>
      </c>
      <c r="BD4" s="6" t="s">
        <v>7</v>
      </c>
      <c r="BE4" s="6" t="s">
        <v>12</v>
      </c>
      <c r="BF4" s="6" t="s">
        <v>9</v>
      </c>
    </row>
    <row r="5" spans="1:58" x14ac:dyDescent="0.2">
      <c r="A5" s="1">
        <v>21</v>
      </c>
      <c r="B5" s="1" t="s">
        <v>0</v>
      </c>
      <c r="C5" t="s">
        <v>25</v>
      </c>
      <c r="D5" s="1">
        <v>10</v>
      </c>
      <c r="E5" s="4" t="s">
        <v>43</v>
      </c>
      <c r="F5" s="4" t="s">
        <v>43</v>
      </c>
      <c r="G5" s="4" t="s">
        <v>43</v>
      </c>
      <c r="H5" s="1" t="s">
        <v>45</v>
      </c>
      <c r="I5" s="1">
        <v>30</v>
      </c>
      <c r="J5" s="1">
        <v>440</v>
      </c>
      <c r="K5" s="1">
        <v>201</v>
      </c>
      <c r="L5" s="1">
        <v>239</v>
      </c>
      <c r="M5" s="8">
        <v>4</v>
      </c>
      <c r="N5" s="1">
        <v>13</v>
      </c>
      <c r="O5" s="1">
        <v>181</v>
      </c>
      <c r="P5" s="1">
        <v>150</v>
      </c>
      <c r="Q5" s="1">
        <v>31</v>
      </c>
      <c r="R5" s="1">
        <v>1</v>
      </c>
      <c r="S5" s="5"/>
      <c r="U5" s="1">
        <v>24</v>
      </c>
      <c r="V5" s="1" t="s">
        <v>0</v>
      </c>
      <c r="W5" t="s">
        <v>36</v>
      </c>
      <c r="X5" s="1">
        <v>20</v>
      </c>
      <c r="Y5" s="4" t="s">
        <v>43</v>
      </c>
      <c r="Z5" s="4" t="s">
        <v>44</v>
      </c>
      <c r="AA5" s="4" t="s">
        <v>43</v>
      </c>
      <c r="AB5" s="1" t="s">
        <v>45</v>
      </c>
      <c r="AC5" s="1">
        <v>15</v>
      </c>
      <c r="AD5" s="1">
        <v>276</v>
      </c>
      <c r="AE5" s="1">
        <v>204</v>
      </c>
      <c r="AF5" s="1">
        <v>72</v>
      </c>
      <c r="AG5" s="8">
        <v>2</v>
      </c>
      <c r="AH5" s="1">
        <v>25</v>
      </c>
      <c r="AI5" s="1">
        <v>390</v>
      </c>
      <c r="AJ5" s="1">
        <v>165</v>
      </c>
      <c r="AK5" s="1">
        <v>225</v>
      </c>
      <c r="AL5" s="1">
        <v>2</v>
      </c>
      <c r="AM5" s="5"/>
      <c r="AN5" s="5"/>
      <c r="AO5" s="1">
        <v>10</v>
      </c>
      <c r="AP5" s="1" t="s">
        <v>1</v>
      </c>
      <c r="AQ5" t="s">
        <v>40</v>
      </c>
      <c r="AR5" s="1">
        <v>48</v>
      </c>
      <c r="AS5" s="4" t="s">
        <v>46</v>
      </c>
      <c r="AT5" s="4" t="s">
        <v>46</v>
      </c>
      <c r="AU5" s="4" t="s">
        <v>46</v>
      </c>
      <c r="AV5" s="1" t="s">
        <v>47</v>
      </c>
      <c r="AW5" s="1">
        <v>16</v>
      </c>
      <c r="AX5" s="1">
        <v>220</v>
      </c>
      <c r="AY5" s="1">
        <v>147</v>
      </c>
      <c r="AZ5" s="1">
        <v>73</v>
      </c>
      <c r="BA5" s="8">
        <v>3</v>
      </c>
      <c r="BB5" s="1">
        <v>22</v>
      </c>
      <c r="BC5" s="1">
        <v>489</v>
      </c>
      <c r="BD5" s="1">
        <v>285</v>
      </c>
      <c r="BE5" s="1">
        <v>204</v>
      </c>
      <c r="BF5" s="1">
        <v>0</v>
      </c>
    </row>
    <row r="6" spans="1:58" x14ac:dyDescent="0.2">
      <c r="A6" s="1">
        <v>21</v>
      </c>
      <c r="B6" s="1" t="s">
        <v>0</v>
      </c>
      <c r="C6" t="s">
        <v>26</v>
      </c>
      <c r="D6" s="1">
        <v>27</v>
      </c>
      <c r="E6" s="4" t="s">
        <v>48</v>
      </c>
      <c r="F6" s="4" t="s">
        <v>44</v>
      </c>
      <c r="G6" s="4" t="s">
        <v>44</v>
      </c>
      <c r="H6" s="4" t="s">
        <v>47</v>
      </c>
      <c r="I6" s="4">
        <v>20</v>
      </c>
      <c r="J6" s="4">
        <v>333</v>
      </c>
      <c r="K6" s="4">
        <v>205</v>
      </c>
      <c r="L6" s="4">
        <v>128</v>
      </c>
      <c r="M6" s="9">
        <v>4</v>
      </c>
      <c r="N6" s="4">
        <v>19</v>
      </c>
      <c r="O6" s="4">
        <v>288</v>
      </c>
      <c r="P6" s="4">
        <v>197</v>
      </c>
      <c r="Q6" s="4">
        <v>91</v>
      </c>
      <c r="R6" s="1">
        <v>3</v>
      </c>
      <c r="S6" s="5"/>
      <c r="U6" s="1">
        <v>26</v>
      </c>
      <c r="V6" s="1" t="s">
        <v>1</v>
      </c>
      <c r="W6" t="s">
        <v>33</v>
      </c>
      <c r="X6" s="1">
        <v>10</v>
      </c>
      <c r="Y6" s="4" t="s">
        <v>49</v>
      </c>
      <c r="Z6" s="4" t="s">
        <v>44</v>
      </c>
      <c r="AA6" s="1" t="s">
        <v>44</v>
      </c>
      <c r="AB6" s="4" t="s">
        <v>45</v>
      </c>
      <c r="AC6" s="4">
        <v>26</v>
      </c>
      <c r="AD6" s="4">
        <v>373</v>
      </c>
      <c r="AE6" s="4">
        <v>198</v>
      </c>
      <c r="AF6" s="4">
        <v>175</v>
      </c>
      <c r="AG6" s="9">
        <v>1</v>
      </c>
      <c r="AH6" s="4">
        <v>12</v>
      </c>
      <c r="AI6" s="4">
        <v>168</v>
      </c>
      <c r="AJ6" s="4">
        <v>129</v>
      </c>
      <c r="AK6" s="4">
        <v>39</v>
      </c>
      <c r="AL6" s="1">
        <v>2</v>
      </c>
      <c r="AM6" s="5"/>
      <c r="AN6" s="5"/>
      <c r="AO6" s="1">
        <v>25</v>
      </c>
      <c r="AP6" s="1" t="s">
        <v>1</v>
      </c>
      <c r="AQ6" t="s">
        <v>51</v>
      </c>
      <c r="AR6" s="1">
        <v>28</v>
      </c>
      <c r="AS6" s="4" t="s">
        <v>50</v>
      </c>
      <c r="AT6" s="4" t="s">
        <v>44</v>
      </c>
      <c r="AU6" s="4" t="s">
        <v>44</v>
      </c>
      <c r="AV6" s="4" t="s">
        <v>47</v>
      </c>
      <c r="AW6" s="1">
        <v>18</v>
      </c>
      <c r="AX6" s="1">
        <v>241</v>
      </c>
      <c r="AY6" s="1">
        <v>167</v>
      </c>
      <c r="AZ6" s="1">
        <v>74</v>
      </c>
      <c r="BA6" s="8">
        <v>2</v>
      </c>
      <c r="BB6" s="1">
        <v>21</v>
      </c>
      <c r="BC6" s="1">
        <v>394</v>
      </c>
      <c r="BD6" s="1">
        <v>224</v>
      </c>
      <c r="BE6" s="1">
        <v>170</v>
      </c>
      <c r="BF6" s="1">
        <v>0</v>
      </c>
    </row>
    <row r="7" spans="1:58" x14ac:dyDescent="0.2">
      <c r="A7" s="1">
        <v>38</v>
      </c>
      <c r="B7" s="1" t="s">
        <v>0</v>
      </c>
      <c r="C7" t="s">
        <v>27</v>
      </c>
      <c r="D7" s="1">
        <v>20</v>
      </c>
      <c r="E7" s="4" t="s">
        <v>56</v>
      </c>
      <c r="F7" s="4" t="s">
        <v>44</v>
      </c>
      <c r="G7" s="4" t="s">
        <v>44</v>
      </c>
      <c r="H7" s="1" t="s">
        <v>45</v>
      </c>
      <c r="I7" s="4">
        <v>22</v>
      </c>
      <c r="J7" s="4">
        <v>473</v>
      </c>
      <c r="K7" s="4">
        <v>230</v>
      </c>
      <c r="L7" s="4">
        <v>243</v>
      </c>
      <c r="M7" s="9">
        <v>5</v>
      </c>
      <c r="N7" s="4">
        <v>17</v>
      </c>
      <c r="O7" s="4">
        <v>231</v>
      </c>
      <c r="P7" s="4">
        <v>111</v>
      </c>
      <c r="Q7" s="4">
        <v>120</v>
      </c>
      <c r="R7" s="1">
        <v>1</v>
      </c>
      <c r="S7" s="5"/>
      <c r="U7" s="1">
        <v>0</v>
      </c>
      <c r="V7" s="1" t="s">
        <v>1</v>
      </c>
      <c r="W7" t="s">
        <v>37</v>
      </c>
      <c r="X7" s="1">
        <v>6</v>
      </c>
      <c r="Y7" s="4" t="s">
        <v>56</v>
      </c>
      <c r="Z7" s="4" t="s">
        <v>44</v>
      </c>
      <c r="AA7" s="4" t="s">
        <v>48</v>
      </c>
      <c r="AB7" s="4" t="s">
        <v>47</v>
      </c>
      <c r="AC7" s="4">
        <v>13</v>
      </c>
      <c r="AD7" s="4">
        <v>232</v>
      </c>
      <c r="AE7" s="4">
        <v>101</v>
      </c>
      <c r="AF7" s="4">
        <v>131</v>
      </c>
      <c r="AG7" s="9">
        <v>2</v>
      </c>
      <c r="AH7" s="4">
        <v>12</v>
      </c>
      <c r="AI7" s="4">
        <v>207</v>
      </c>
      <c r="AJ7" s="4">
        <v>89</v>
      </c>
      <c r="AK7" s="4">
        <v>118</v>
      </c>
      <c r="AL7" s="1">
        <v>2</v>
      </c>
      <c r="AM7" s="5"/>
      <c r="AN7" s="5"/>
      <c r="AO7" s="1">
        <v>12</v>
      </c>
      <c r="AP7" s="1" t="s">
        <v>0</v>
      </c>
      <c r="AQ7" t="s">
        <v>42</v>
      </c>
      <c r="AR7" s="1">
        <v>38</v>
      </c>
      <c r="AS7" s="4" t="s">
        <v>57</v>
      </c>
      <c r="AT7" s="4" t="s">
        <v>50</v>
      </c>
      <c r="AU7" s="4" t="s">
        <v>50</v>
      </c>
      <c r="AV7" s="4" t="s">
        <v>47</v>
      </c>
      <c r="AW7" s="1">
        <v>15</v>
      </c>
      <c r="AX7" s="1">
        <v>265</v>
      </c>
      <c r="AY7" s="1">
        <v>130</v>
      </c>
      <c r="AZ7" s="1">
        <v>135</v>
      </c>
      <c r="BA7" s="8">
        <v>2</v>
      </c>
      <c r="BB7" s="1">
        <v>27</v>
      </c>
      <c r="BC7" s="1">
        <v>558</v>
      </c>
      <c r="BD7" s="1">
        <v>378</v>
      </c>
      <c r="BE7" s="1">
        <v>180</v>
      </c>
      <c r="BF7" s="1">
        <v>0</v>
      </c>
    </row>
    <row r="8" spans="1:58" x14ac:dyDescent="0.2">
      <c r="A8" s="1">
        <v>28</v>
      </c>
      <c r="B8" s="1" t="s">
        <v>1</v>
      </c>
      <c r="C8" t="s">
        <v>40</v>
      </c>
      <c r="D8" s="1">
        <v>35</v>
      </c>
      <c r="E8" s="4" t="s">
        <v>65</v>
      </c>
      <c r="F8" s="4" t="s">
        <v>44</v>
      </c>
      <c r="G8" s="4" t="s">
        <v>48</v>
      </c>
      <c r="H8" s="4" t="s">
        <v>47</v>
      </c>
      <c r="I8" s="4">
        <v>23</v>
      </c>
      <c r="J8" s="4">
        <v>367</v>
      </c>
      <c r="K8" s="4">
        <v>259</v>
      </c>
      <c r="L8" s="4">
        <v>108</v>
      </c>
      <c r="M8" s="9">
        <v>2</v>
      </c>
      <c r="N8" s="4">
        <v>23</v>
      </c>
      <c r="O8" s="4">
        <v>277</v>
      </c>
      <c r="P8" s="4">
        <v>176</v>
      </c>
      <c r="Q8" s="4">
        <v>101</v>
      </c>
      <c r="R8" s="1">
        <v>1</v>
      </c>
      <c r="S8" s="5"/>
      <c r="U8" s="1">
        <v>17</v>
      </c>
      <c r="V8" s="1" t="s">
        <v>0</v>
      </c>
      <c r="W8" t="s">
        <v>38</v>
      </c>
      <c r="X8" s="1">
        <v>10</v>
      </c>
      <c r="Y8" s="4" t="s">
        <v>63</v>
      </c>
      <c r="Z8" s="3" t="s">
        <v>43</v>
      </c>
      <c r="AA8" s="3" t="s">
        <v>56</v>
      </c>
      <c r="AB8" s="4" t="s">
        <v>45</v>
      </c>
      <c r="AC8" s="4">
        <v>20</v>
      </c>
      <c r="AD8" s="4">
        <v>391</v>
      </c>
      <c r="AE8" s="4">
        <v>186</v>
      </c>
      <c r="AF8" s="4">
        <v>205</v>
      </c>
      <c r="AG8" s="9">
        <v>1</v>
      </c>
      <c r="AH8" s="4">
        <v>20</v>
      </c>
      <c r="AI8" s="4">
        <v>303</v>
      </c>
      <c r="AJ8" s="4">
        <v>209</v>
      </c>
      <c r="AK8" s="4">
        <v>94</v>
      </c>
      <c r="AL8" s="1">
        <v>4</v>
      </c>
      <c r="AM8" s="5"/>
      <c r="AN8" s="5"/>
      <c r="AO8" s="1">
        <v>20</v>
      </c>
      <c r="AP8" s="1" t="s">
        <v>0</v>
      </c>
      <c r="AQ8" t="s">
        <v>28</v>
      </c>
      <c r="AR8" s="1">
        <v>6</v>
      </c>
      <c r="AS8" s="4" t="s">
        <v>62</v>
      </c>
      <c r="AT8" s="4" t="s">
        <v>54</v>
      </c>
      <c r="AU8" s="4" t="s">
        <v>54</v>
      </c>
      <c r="AV8" s="4" t="s">
        <v>45</v>
      </c>
      <c r="AW8" s="1">
        <v>26</v>
      </c>
      <c r="AX8" s="1">
        <v>327</v>
      </c>
      <c r="AY8" s="1">
        <v>190</v>
      </c>
      <c r="AZ8" s="1">
        <v>130</v>
      </c>
      <c r="BA8" s="8">
        <v>3</v>
      </c>
      <c r="BB8" s="1">
        <v>14</v>
      </c>
      <c r="BC8" s="1">
        <v>247</v>
      </c>
      <c r="BD8" s="1">
        <v>185</v>
      </c>
      <c r="BE8" s="1">
        <v>62</v>
      </c>
      <c r="BF8" s="1">
        <v>4</v>
      </c>
    </row>
    <row r="9" spans="1:58" x14ac:dyDescent="0.2">
      <c r="A9" s="1">
        <v>41</v>
      </c>
      <c r="B9" s="1" t="s">
        <v>0</v>
      </c>
      <c r="C9" t="s">
        <v>28</v>
      </c>
      <c r="D9" s="1">
        <v>3</v>
      </c>
      <c r="E9" s="4" t="s">
        <v>70</v>
      </c>
      <c r="F9" s="4" t="s">
        <v>44</v>
      </c>
      <c r="G9" s="4" t="s">
        <v>56</v>
      </c>
      <c r="H9" s="4" t="s">
        <v>45</v>
      </c>
      <c r="I9" s="4">
        <v>29</v>
      </c>
      <c r="J9" s="4">
        <v>484</v>
      </c>
      <c r="K9" s="4">
        <v>247</v>
      </c>
      <c r="L9" s="4">
        <v>237</v>
      </c>
      <c r="M9" s="9">
        <v>0</v>
      </c>
      <c r="N9" s="4">
        <v>15</v>
      </c>
      <c r="O9" s="4">
        <v>193</v>
      </c>
      <c r="P9" s="4">
        <v>145</v>
      </c>
      <c r="Q9" s="4">
        <v>48</v>
      </c>
      <c r="R9" s="1">
        <v>6</v>
      </c>
      <c r="S9" s="5"/>
      <c r="U9" s="1">
        <v>24</v>
      </c>
      <c r="V9" s="1" t="s">
        <v>1</v>
      </c>
      <c r="W9" t="s">
        <v>26</v>
      </c>
      <c r="X9" s="1">
        <v>7</v>
      </c>
      <c r="Y9" s="4" t="s">
        <v>68</v>
      </c>
      <c r="Z9" s="4" t="s">
        <v>49</v>
      </c>
      <c r="AA9" s="4" t="s">
        <v>63</v>
      </c>
      <c r="AB9" s="4" t="s">
        <v>45</v>
      </c>
      <c r="AC9" s="4">
        <v>24</v>
      </c>
      <c r="AD9" s="4">
        <v>354</v>
      </c>
      <c r="AE9" s="4">
        <v>187</v>
      </c>
      <c r="AF9" s="4">
        <v>167</v>
      </c>
      <c r="AG9" s="9">
        <v>2</v>
      </c>
      <c r="AH9" s="4">
        <v>14</v>
      </c>
      <c r="AI9" s="4">
        <v>233</v>
      </c>
      <c r="AJ9" s="4">
        <v>148</v>
      </c>
      <c r="AK9" s="4">
        <v>85</v>
      </c>
      <c r="AL9" s="1">
        <v>5</v>
      </c>
      <c r="AM9" s="5"/>
      <c r="AN9" s="5"/>
      <c r="AO9" s="1">
        <v>20</v>
      </c>
      <c r="AP9" s="1" t="s">
        <v>1</v>
      </c>
      <c r="AQ9" t="s">
        <v>39</v>
      </c>
      <c r="AR9" s="1">
        <v>24</v>
      </c>
      <c r="AS9" s="4" t="s">
        <v>71</v>
      </c>
      <c r="AT9" s="4" t="s">
        <v>44</v>
      </c>
      <c r="AU9" s="4" t="s">
        <v>44</v>
      </c>
      <c r="AV9" s="4" t="s">
        <v>47</v>
      </c>
      <c r="AW9" s="1">
        <v>23</v>
      </c>
      <c r="AX9" s="1">
        <v>280</v>
      </c>
      <c r="AY9" s="1">
        <v>157</v>
      </c>
      <c r="AZ9" s="1">
        <v>123</v>
      </c>
      <c r="BA9" s="8">
        <v>2</v>
      </c>
      <c r="BB9" s="1">
        <v>20</v>
      </c>
      <c r="BC9" s="1">
        <v>412</v>
      </c>
      <c r="BD9" s="1">
        <v>302</v>
      </c>
      <c r="BE9" s="1">
        <v>110</v>
      </c>
      <c r="BF9" s="1">
        <v>3</v>
      </c>
    </row>
    <row r="10" spans="1:58" x14ac:dyDescent="0.2">
      <c r="A10" s="1">
        <v>17</v>
      </c>
      <c r="B10" s="1" t="s">
        <v>1</v>
      </c>
      <c r="C10" t="s">
        <v>31</v>
      </c>
      <c r="D10" s="1">
        <v>10</v>
      </c>
      <c r="E10" s="3" t="s">
        <v>73</v>
      </c>
      <c r="F10" s="4" t="s">
        <v>49</v>
      </c>
      <c r="G10" s="4" t="s">
        <v>63</v>
      </c>
      <c r="H10" s="4" t="s">
        <v>45</v>
      </c>
      <c r="I10" s="4">
        <v>20</v>
      </c>
      <c r="J10" s="4">
        <v>310</v>
      </c>
      <c r="K10" s="4">
        <v>178</v>
      </c>
      <c r="L10" s="4">
        <v>132</v>
      </c>
      <c r="M10" s="9">
        <v>1</v>
      </c>
      <c r="N10" s="4">
        <v>14</v>
      </c>
      <c r="O10" s="4">
        <v>207</v>
      </c>
      <c r="P10" s="4">
        <v>186</v>
      </c>
      <c r="Q10" s="4">
        <v>21</v>
      </c>
      <c r="R10" s="1">
        <v>1</v>
      </c>
      <c r="S10" s="5"/>
      <c r="U10" s="1">
        <v>23</v>
      </c>
      <c r="V10" s="1" t="s">
        <v>0</v>
      </c>
      <c r="W10" t="s">
        <v>81</v>
      </c>
      <c r="X10" s="1">
        <v>20</v>
      </c>
      <c r="Y10" s="4" t="s">
        <v>79</v>
      </c>
      <c r="Z10" s="4" t="s">
        <v>55</v>
      </c>
      <c r="AA10" s="4" t="s">
        <v>68</v>
      </c>
      <c r="AB10" s="4" t="s">
        <v>45</v>
      </c>
      <c r="AC10" s="4">
        <v>29</v>
      </c>
      <c r="AD10" s="4">
        <v>388</v>
      </c>
      <c r="AE10" s="4">
        <v>204</v>
      </c>
      <c r="AF10" s="4">
        <v>184</v>
      </c>
      <c r="AG10" s="9">
        <v>2</v>
      </c>
      <c r="AH10" s="4">
        <v>16</v>
      </c>
      <c r="AI10" s="4">
        <v>275</v>
      </c>
      <c r="AJ10" s="4">
        <v>150</v>
      </c>
      <c r="AK10" s="4">
        <v>125</v>
      </c>
      <c r="AL10" s="1">
        <v>0</v>
      </c>
      <c r="AM10" s="5"/>
      <c r="AN10" s="5"/>
      <c r="AO10" s="1">
        <v>27</v>
      </c>
      <c r="AP10" s="1" t="s">
        <v>1</v>
      </c>
      <c r="AQ10" t="s">
        <v>27</v>
      </c>
      <c r="AR10" s="1">
        <v>17</v>
      </c>
      <c r="AS10" s="4" t="s">
        <v>75</v>
      </c>
      <c r="AT10" s="4" t="s">
        <v>44</v>
      </c>
      <c r="AU10" s="4" t="s">
        <v>44</v>
      </c>
      <c r="AV10" s="4" t="s">
        <v>45</v>
      </c>
      <c r="AW10" s="1">
        <v>19</v>
      </c>
      <c r="AX10" s="1">
        <v>301</v>
      </c>
      <c r="AY10" s="1">
        <v>150</v>
      </c>
      <c r="AZ10" s="1">
        <v>151</v>
      </c>
      <c r="BA10" s="8">
        <v>0</v>
      </c>
      <c r="BB10" s="1">
        <v>19</v>
      </c>
      <c r="BC10" s="1">
        <v>436</v>
      </c>
      <c r="BD10" s="1">
        <v>311</v>
      </c>
      <c r="BE10" s="1">
        <v>125</v>
      </c>
      <c r="BF10" s="1">
        <v>4</v>
      </c>
    </row>
    <row r="11" spans="1:58" x14ac:dyDescent="0.2">
      <c r="A11" s="1">
        <v>17</v>
      </c>
      <c r="B11" s="1" t="s">
        <v>0</v>
      </c>
      <c r="C11" t="s">
        <v>29</v>
      </c>
      <c r="D11" s="1">
        <v>29</v>
      </c>
      <c r="E11" s="4" t="s">
        <v>88</v>
      </c>
      <c r="F11" s="4" t="s">
        <v>44</v>
      </c>
      <c r="G11" s="4" t="s">
        <v>44</v>
      </c>
      <c r="H11" s="4" t="s">
        <v>47</v>
      </c>
      <c r="I11" s="4">
        <v>12</v>
      </c>
      <c r="J11" s="4">
        <v>233</v>
      </c>
      <c r="K11" s="4">
        <v>201</v>
      </c>
      <c r="L11" s="4">
        <v>32</v>
      </c>
      <c r="M11" s="9">
        <v>6</v>
      </c>
      <c r="N11" s="4">
        <v>11</v>
      </c>
      <c r="O11" s="4">
        <v>166</v>
      </c>
      <c r="P11" s="4">
        <v>68</v>
      </c>
      <c r="Q11" s="4">
        <v>98</v>
      </c>
      <c r="R11" s="1">
        <v>1</v>
      </c>
      <c r="S11" s="5"/>
      <c r="T11" s="5"/>
      <c r="U11" s="1">
        <v>28</v>
      </c>
      <c r="V11" s="1" t="s">
        <v>1</v>
      </c>
      <c r="W11" t="s">
        <v>32</v>
      </c>
      <c r="X11" s="1">
        <v>24</v>
      </c>
      <c r="Y11" s="4" t="s">
        <v>84</v>
      </c>
      <c r="Z11" s="4" t="s">
        <v>66</v>
      </c>
      <c r="AA11" s="4" t="s">
        <v>79</v>
      </c>
      <c r="AB11" s="4" t="s">
        <v>45</v>
      </c>
      <c r="AC11" s="4">
        <v>21</v>
      </c>
      <c r="AD11" s="4">
        <v>373</v>
      </c>
      <c r="AE11" s="4">
        <v>212</v>
      </c>
      <c r="AF11" s="4">
        <v>161</v>
      </c>
      <c r="AG11" s="9">
        <v>0</v>
      </c>
      <c r="AH11" s="4">
        <v>22</v>
      </c>
      <c r="AI11" s="4">
        <v>340</v>
      </c>
      <c r="AJ11" s="4">
        <v>248</v>
      </c>
      <c r="AK11" s="4">
        <v>92</v>
      </c>
      <c r="AL11" s="1">
        <v>1</v>
      </c>
      <c r="AM11" s="5"/>
      <c r="AN11" s="5"/>
      <c r="AO11" s="1">
        <v>0</v>
      </c>
      <c r="AP11" s="1" t="s">
        <v>0</v>
      </c>
      <c r="AQ11" t="s">
        <v>30</v>
      </c>
      <c r="AR11" s="1">
        <v>34</v>
      </c>
      <c r="AS11" s="4" t="s">
        <v>83</v>
      </c>
      <c r="AT11" s="4" t="s">
        <v>62</v>
      </c>
      <c r="AU11" s="4" t="s">
        <v>62</v>
      </c>
      <c r="AV11" s="4" t="s">
        <v>47</v>
      </c>
      <c r="AW11" s="1">
        <v>13</v>
      </c>
      <c r="AX11" s="1">
        <v>223</v>
      </c>
      <c r="AY11" s="1">
        <v>174</v>
      </c>
      <c r="AZ11" s="1">
        <v>49</v>
      </c>
      <c r="BA11" s="8">
        <v>2</v>
      </c>
      <c r="BB11" s="1">
        <v>26</v>
      </c>
      <c r="BC11" s="1">
        <v>430</v>
      </c>
      <c r="BD11" s="1">
        <v>215</v>
      </c>
      <c r="BE11" s="1">
        <v>215</v>
      </c>
      <c r="BF11" s="1">
        <v>1</v>
      </c>
    </row>
    <row r="12" spans="1:58" x14ac:dyDescent="0.2">
      <c r="A12" s="1">
        <v>14</v>
      </c>
      <c r="B12" s="1" t="s">
        <v>1</v>
      </c>
      <c r="C12" t="s">
        <v>36</v>
      </c>
      <c r="D12" s="1">
        <v>16</v>
      </c>
      <c r="E12" s="3" t="s">
        <v>95</v>
      </c>
      <c r="F12" s="4" t="s">
        <v>44</v>
      </c>
      <c r="G12" s="4" t="s">
        <v>44</v>
      </c>
      <c r="H12" s="4" t="s">
        <v>47</v>
      </c>
      <c r="I12" s="4">
        <v>20</v>
      </c>
      <c r="J12" s="4">
        <v>328</v>
      </c>
      <c r="K12" s="4">
        <v>250</v>
      </c>
      <c r="L12" s="4">
        <v>78</v>
      </c>
      <c r="M12" s="9">
        <v>0</v>
      </c>
      <c r="N12" s="4">
        <v>16</v>
      </c>
      <c r="O12" s="4">
        <v>310</v>
      </c>
      <c r="P12" s="4">
        <v>186</v>
      </c>
      <c r="Q12" s="4">
        <v>124</v>
      </c>
      <c r="R12" s="1">
        <v>1</v>
      </c>
      <c r="S12" s="5"/>
      <c r="U12" s="1">
        <v>34</v>
      </c>
      <c r="V12" s="1" t="s">
        <v>1</v>
      </c>
      <c r="W12" t="s">
        <v>40</v>
      </c>
      <c r="X12" s="1">
        <v>14</v>
      </c>
      <c r="Y12" s="4" t="s">
        <v>97</v>
      </c>
      <c r="Z12" s="4" t="s">
        <v>44</v>
      </c>
      <c r="AA12" s="1" t="s">
        <v>44</v>
      </c>
      <c r="AB12" s="4" t="s">
        <v>45</v>
      </c>
      <c r="AC12" s="4">
        <v>21</v>
      </c>
      <c r="AD12" s="4">
        <v>463</v>
      </c>
      <c r="AE12" s="4">
        <v>235</v>
      </c>
      <c r="AF12" s="4">
        <v>228</v>
      </c>
      <c r="AG12" s="9">
        <v>0</v>
      </c>
      <c r="AH12" s="4">
        <v>16</v>
      </c>
      <c r="AI12" s="4">
        <v>272</v>
      </c>
      <c r="AJ12" s="4">
        <v>184</v>
      </c>
      <c r="AK12" s="4">
        <v>88</v>
      </c>
      <c r="AL12" s="1">
        <v>2</v>
      </c>
      <c r="AM12" s="5"/>
      <c r="AN12" s="5"/>
      <c r="AO12" s="1">
        <v>17</v>
      </c>
      <c r="AP12" s="1" t="s">
        <v>1</v>
      </c>
      <c r="AQ12" t="s">
        <v>29</v>
      </c>
      <c r="AR12" s="1">
        <v>24</v>
      </c>
      <c r="AS12" s="4" t="s">
        <v>98</v>
      </c>
      <c r="AT12" s="4" t="s">
        <v>44</v>
      </c>
      <c r="AU12" s="4" t="s">
        <v>44</v>
      </c>
      <c r="AV12" s="4" t="s">
        <v>47</v>
      </c>
      <c r="AW12" s="1">
        <v>18</v>
      </c>
      <c r="AX12" s="1">
        <v>292</v>
      </c>
      <c r="AY12" s="1">
        <v>219</v>
      </c>
      <c r="AZ12" s="1">
        <v>73</v>
      </c>
      <c r="BA12" s="8">
        <v>5</v>
      </c>
      <c r="BB12" s="1">
        <v>19</v>
      </c>
      <c r="BC12" s="1">
        <v>353</v>
      </c>
      <c r="BD12" s="1">
        <v>222</v>
      </c>
      <c r="BE12" s="1">
        <v>131</v>
      </c>
      <c r="BF12" s="1">
        <v>1</v>
      </c>
    </row>
    <row r="13" spans="1:58" x14ac:dyDescent="0.2">
      <c r="A13" s="1">
        <v>34</v>
      </c>
      <c r="B13" s="1" t="s">
        <v>1</v>
      </c>
      <c r="C13" t="s">
        <v>42</v>
      </c>
      <c r="D13" s="1">
        <v>42</v>
      </c>
      <c r="E13" s="4" t="s">
        <v>101</v>
      </c>
      <c r="F13" s="4" t="s">
        <v>44</v>
      </c>
      <c r="G13" s="4" t="s">
        <v>70</v>
      </c>
      <c r="H13" s="4" t="s">
        <v>47</v>
      </c>
      <c r="I13" s="4">
        <v>27</v>
      </c>
      <c r="J13" s="4">
        <v>462</v>
      </c>
      <c r="K13" s="4">
        <v>375</v>
      </c>
      <c r="L13" s="4">
        <v>87</v>
      </c>
      <c r="M13" s="9">
        <v>0</v>
      </c>
      <c r="N13" s="4">
        <v>23</v>
      </c>
      <c r="O13" s="4">
        <v>447</v>
      </c>
      <c r="P13" s="4">
        <v>286</v>
      </c>
      <c r="Q13" s="4">
        <v>161</v>
      </c>
      <c r="R13" s="1">
        <v>1</v>
      </c>
      <c r="S13" s="5"/>
      <c r="U13" s="1">
        <v>27</v>
      </c>
      <c r="V13" s="1" t="s">
        <v>0</v>
      </c>
      <c r="W13" t="s">
        <v>28</v>
      </c>
      <c r="X13" s="1">
        <v>16</v>
      </c>
      <c r="Y13" s="4" t="s">
        <v>105</v>
      </c>
      <c r="Z13" s="4" t="s">
        <v>44</v>
      </c>
      <c r="AA13" s="1" t="s">
        <v>44</v>
      </c>
      <c r="AB13" s="4" t="s">
        <v>45</v>
      </c>
      <c r="AC13" s="4">
        <v>23</v>
      </c>
      <c r="AD13" s="4">
        <v>418</v>
      </c>
      <c r="AE13" s="4">
        <v>239</v>
      </c>
      <c r="AF13" s="4">
        <v>179</v>
      </c>
      <c r="AG13" s="9">
        <v>4</v>
      </c>
      <c r="AH13" s="4">
        <v>11</v>
      </c>
      <c r="AI13" s="4">
        <v>162</v>
      </c>
      <c r="AJ13" s="4">
        <v>133</v>
      </c>
      <c r="AK13" s="4">
        <v>29</v>
      </c>
      <c r="AL13" s="1">
        <v>2</v>
      </c>
      <c r="AM13" s="5"/>
      <c r="AN13" s="5"/>
      <c r="AO13" s="1">
        <v>31</v>
      </c>
      <c r="AP13" s="1" t="s">
        <v>0</v>
      </c>
      <c r="AQ13" t="s">
        <v>33</v>
      </c>
      <c r="AR13" s="1">
        <v>34</v>
      </c>
      <c r="AS13" s="4" t="s">
        <v>103</v>
      </c>
      <c r="AT13" s="4" t="s">
        <v>44</v>
      </c>
      <c r="AU13" s="4" t="s">
        <v>71</v>
      </c>
      <c r="AV13" s="4" t="s">
        <v>47</v>
      </c>
      <c r="AW13" s="1">
        <v>26</v>
      </c>
      <c r="AX13" s="1">
        <v>470</v>
      </c>
      <c r="AY13" s="1">
        <v>353</v>
      </c>
      <c r="AZ13" s="1">
        <v>117</v>
      </c>
      <c r="BA13" s="8">
        <v>6</v>
      </c>
      <c r="BB13" s="1">
        <v>20</v>
      </c>
      <c r="BC13" s="1">
        <v>346</v>
      </c>
      <c r="BD13" s="1">
        <v>158</v>
      </c>
      <c r="BE13" s="1">
        <v>188</v>
      </c>
      <c r="BF13" s="1">
        <v>1</v>
      </c>
    </row>
    <row r="14" spans="1:58" x14ac:dyDescent="0.2">
      <c r="A14" s="1">
        <v>22</v>
      </c>
      <c r="B14" s="1" t="s">
        <v>0</v>
      </c>
      <c r="C14" t="s">
        <v>30</v>
      </c>
      <c r="D14" s="1">
        <v>13</v>
      </c>
      <c r="E14" s="3" t="s">
        <v>114</v>
      </c>
      <c r="F14" s="4" t="s">
        <v>44</v>
      </c>
      <c r="G14" s="4" t="s">
        <v>73</v>
      </c>
      <c r="H14" s="4" t="s">
        <v>45</v>
      </c>
      <c r="I14" s="4">
        <v>16</v>
      </c>
      <c r="J14" s="4">
        <v>282</v>
      </c>
      <c r="K14" s="4">
        <v>88</v>
      </c>
      <c r="L14" s="4">
        <v>194</v>
      </c>
      <c r="M14" s="9">
        <v>3</v>
      </c>
      <c r="N14" s="4">
        <v>18</v>
      </c>
      <c r="O14" s="4">
        <v>237</v>
      </c>
      <c r="P14" s="4">
        <v>227</v>
      </c>
      <c r="Q14" s="4">
        <v>10</v>
      </c>
      <c r="R14" s="1">
        <v>2</v>
      </c>
      <c r="S14" s="5"/>
      <c r="U14" s="1">
        <v>29</v>
      </c>
      <c r="V14" s="1" t="s">
        <v>1</v>
      </c>
      <c r="W14" t="s">
        <v>31</v>
      </c>
      <c r="X14" s="1">
        <v>30</v>
      </c>
      <c r="Y14" s="4" t="s">
        <v>118</v>
      </c>
      <c r="Z14" s="4" t="s">
        <v>44</v>
      </c>
      <c r="AA14" s="1" t="s">
        <v>44</v>
      </c>
      <c r="AB14" s="4" t="s">
        <v>47</v>
      </c>
      <c r="AC14" s="4">
        <v>22</v>
      </c>
      <c r="AD14" s="4">
        <v>362</v>
      </c>
      <c r="AE14" s="4">
        <v>159</v>
      </c>
      <c r="AF14" s="4">
        <v>203</v>
      </c>
      <c r="AG14" s="9">
        <v>0</v>
      </c>
      <c r="AH14" s="4">
        <v>22</v>
      </c>
      <c r="AI14" s="4">
        <v>397</v>
      </c>
      <c r="AJ14" s="4">
        <v>276</v>
      </c>
      <c r="AK14" s="4">
        <v>121</v>
      </c>
      <c r="AL14" s="1">
        <v>0</v>
      </c>
      <c r="AM14" s="5"/>
      <c r="AN14" s="5"/>
      <c r="AO14" s="1">
        <v>6</v>
      </c>
      <c r="AP14" s="1" t="s">
        <v>0</v>
      </c>
      <c r="AQ14" t="s">
        <v>25</v>
      </c>
      <c r="AR14" s="1">
        <v>40</v>
      </c>
      <c r="AS14" s="4" t="s">
        <v>117</v>
      </c>
      <c r="AT14" s="4" t="s">
        <v>44</v>
      </c>
      <c r="AU14" s="4" t="s">
        <v>80</v>
      </c>
      <c r="AV14" s="4" t="s">
        <v>47</v>
      </c>
      <c r="AW14" s="1">
        <v>10</v>
      </c>
      <c r="AX14" s="1">
        <v>194</v>
      </c>
      <c r="AY14" s="1">
        <v>56</v>
      </c>
      <c r="AZ14" s="1">
        <v>138</v>
      </c>
      <c r="BA14" s="8">
        <v>4</v>
      </c>
      <c r="BB14" s="1">
        <v>27</v>
      </c>
      <c r="BC14" s="1">
        <v>346</v>
      </c>
      <c r="BD14" s="1">
        <v>121</v>
      </c>
      <c r="BE14" s="1">
        <v>225</v>
      </c>
      <c r="BF14" s="1">
        <v>0</v>
      </c>
    </row>
    <row r="15" spans="1:58" x14ac:dyDescent="0.2">
      <c r="A15" s="1">
        <v>28</v>
      </c>
      <c r="B15" s="1" t="s">
        <v>1</v>
      </c>
      <c r="C15" t="s">
        <v>39</v>
      </c>
      <c r="D15" s="1">
        <v>9</v>
      </c>
      <c r="E15" s="4" t="s">
        <v>130</v>
      </c>
      <c r="F15" s="4" t="s">
        <v>44</v>
      </c>
      <c r="G15" s="4" t="s">
        <v>44</v>
      </c>
      <c r="H15" s="1" t="s">
        <v>45</v>
      </c>
      <c r="I15" s="4">
        <v>18</v>
      </c>
      <c r="J15" s="4">
        <v>316</v>
      </c>
      <c r="K15" s="4">
        <v>116</v>
      </c>
      <c r="L15" s="4">
        <v>200</v>
      </c>
      <c r="M15" s="9">
        <v>2</v>
      </c>
      <c r="N15" s="4">
        <v>10</v>
      </c>
      <c r="O15" s="4">
        <v>187</v>
      </c>
      <c r="P15" s="4">
        <v>111</v>
      </c>
      <c r="Q15" s="4">
        <v>76</v>
      </c>
      <c r="R15" s="1">
        <v>5</v>
      </c>
      <c r="S15" s="5"/>
      <c r="T15" s="5"/>
      <c r="U15" s="1">
        <v>34</v>
      </c>
      <c r="V15" s="1" t="s">
        <v>0</v>
      </c>
      <c r="W15" t="s">
        <v>29</v>
      </c>
      <c r="X15" s="1">
        <v>33</v>
      </c>
      <c r="Y15" s="4" t="s">
        <v>126</v>
      </c>
      <c r="Z15" s="4" t="s">
        <v>44</v>
      </c>
      <c r="AA15" s="4" t="s">
        <v>84</v>
      </c>
      <c r="AB15" s="4" t="s">
        <v>45</v>
      </c>
      <c r="AC15" s="4">
        <v>21</v>
      </c>
      <c r="AD15" s="4">
        <v>355</v>
      </c>
      <c r="AE15" s="4">
        <v>256</v>
      </c>
      <c r="AF15" s="4">
        <v>99</v>
      </c>
      <c r="AG15" s="9">
        <v>1</v>
      </c>
      <c r="AH15" s="4">
        <v>19</v>
      </c>
      <c r="AI15" s="4">
        <v>396</v>
      </c>
      <c r="AJ15" s="4">
        <v>218</v>
      </c>
      <c r="AK15" s="4">
        <v>178</v>
      </c>
      <c r="AL15" s="1">
        <v>2</v>
      </c>
      <c r="AM15" s="5"/>
      <c r="AN15" s="5"/>
      <c r="AO15" s="1">
        <v>30</v>
      </c>
      <c r="AP15" s="15" t="s">
        <v>1</v>
      </c>
      <c r="AQ15" t="s">
        <v>128</v>
      </c>
      <c r="AR15" s="1">
        <v>27</v>
      </c>
      <c r="AS15" s="4" t="s">
        <v>129</v>
      </c>
      <c r="AT15" s="4" t="s">
        <v>72</v>
      </c>
      <c r="AU15" s="4" t="s">
        <v>83</v>
      </c>
      <c r="AV15" s="4" t="s">
        <v>45</v>
      </c>
      <c r="AW15" s="1">
        <v>28</v>
      </c>
      <c r="AX15" s="1">
        <v>443</v>
      </c>
      <c r="AY15" s="1">
        <v>210</v>
      </c>
      <c r="AZ15" s="1">
        <v>233</v>
      </c>
      <c r="BA15" s="8">
        <v>2</v>
      </c>
      <c r="BB15" s="1">
        <v>17</v>
      </c>
      <c r="BC15" s="1">
        <v>178</v>
      </c>
      <c r="BD15" s="1">
        <v>93</v>
      </c>
      <c r="BE15" s="1">
        <v>85</v>
      </c>
      <c r="BF15" s="1">
        <v>0</v>
      </c>
    </row>
    <row r="16" spans="1:58" x14ac:dyDescent="0.2">
      <c r="A16" s="1">
        <v>13</v>
      </c>
      <c r="B16" s="1" t="s">
        <v>1</v>
      </c>
      <c r="C16" t="s">
        <v>25</v>
      </c>
      <c r="D16" s="1">
        <v>20</v>
      </c>
      <c r="E16" s="4" t="s">
        <v>133</v>
      </c>
      <c r="F16" s="4" t="s">
        <v>56</v>
      </c>
      <c r="G16" s="4" t="s">
        <v>88</v>
      </c>
      <c r="H16" s="4" t="s">
        <v>47</v>
      </c>
      <c r="I16" s="4">
        <v>22</v>
      </c>
      <c r="J16" s="4">
        <v>280</v>
      </c>
      <c r="K16" s="4">
        <v>168</v>
      </c>
      <c r="L16" s="4">
        <v>112</v>
      </c>
      <c r="M16" s="9">
        <v>2</v>
      </c>
      <c r="N16" s="4">
        <v>18</v>
      </c>
      <c r="O16" s="4">
        <v>292</v>
      </c>
      <c r="P16" s="4">
        <v>132</v>
      </c>
      <c r="Q16" s="4">
        <v>160</v>
      </c>
      <c r="R16" s="1">
        <v>2</v>
      </c>
      <c r="S16" s="5"/>
      <c r="T16" s="5"/>
      <c r="U16" s="1">
        <v>10</v>
      </c>
      <c r="V16" s="1" t="s">
        <v>0</v>
      </c>
      <c r="W16" t="s">
        <v>32</v>
      </c>
      <c r="X16" s="1">
        <v>12</v>
      </c>
      <c r="Y16" s="4" t="s">
        <v>135</v>
      </c>
      <c r="Z16" s="4" t="s">
        <v>68</v>
      </c>
      <c r="AA16" s="4" t="s">
        <v>99</v>
      </c>
      <c r="AB16" s="4" t="s">
        <v>47</v>
      </c>
      <c r="AC16" s="4">
        <v>13</v>
      </c>
      <c r="AD16" s="4">
        <v>274</v>
      </c>
      <c r="AE16" s="4">
        <v>146</v>
      </c>
      <c r="AF16" s="4">
        <v>128</v>
      </c>
      <c r="AG16" s="9">
        <v>1</v>
      </c>
      <c r="AH16" s="4">
        <v>17</v>
      </c>
      <c r="AI16" s="4">
        <v>376</v>
      </c>
      <c r="AJ16" s="4">
        <v>293</v>
      </c>
      <c r="AK16" s="4">
        <v>83</v>
      </c>
      <c r="AL16" s="1">
        <v>2</v>
      </c>
      <c r="AM16" s="5"/>
      <c r="AN16" s="5"/>
      <c r="AO16" s="1">
        <v>21</v>
      </c>
      <c r="AP16" s="15" t="s">
        <v>1</v>
      </c>
      <c r="AQ16" t="s">
        <v>31</v>
      </c>
      <c r="AR16" s="1">
        <v>23</v>
      </c>
      <c r="AS16" s="4" t="s">
        <v>136</v>
      </c>
      <c r="AT16" s="4" t="s">
        <v>44</v>
      </c>
      <c r="AU16" s="4" t="s">
        <v>98</v>
      </c>
      <c r="AV16" s="4" t="s">
        <v>47</v>
      </c>
      <c r="AW16" s="1">
        <v>18</v>
      </c>
      <c r="AX16" s="1">
        <v>322</v>
      </c>
      <c r="AY16" s="1">
        <v>111</v>
      </c>
      <c r="AZ16" s="1">
        <v>211</v>
      </c>
      <c r="BA16" s="8">
        <v>1</v>
      </c>
      <c r="BB16" s="1">
        <v>23</v>
      </c>
      <c r="BC16" s="1">
        <v>428</v>
      </c>
      <c r="BD16" s="1">
        <v>262</v>
      </c>
      <c r="BE16" s="1">
        <v>166</v>
      </c>
      <c r="BF16" s="1">
        <v>0</v>
      </c>
    </row>
    <row r="17" spans="1:58" x14ac:dyDescent="0.2">
      <c r="A17" s="1">
        <v>28</v>
      </c>
      <c r="B17" s="1" t="s">
        <v>0</v>
      </c>
      <c r="C17" t="s">
        <v>31</v>
      </c>
      <c r="D17" s="1">
        <v>14</v>
      </c>
      <c r="E17" s="4" t="s">
        <v>148</v>
      </c>
      <c r="F17" s="4" t="s">
        <v>63</v>
      </c>
      <c r="G17" s="4" t="s">
        <v>94</v>
      </c>
      <c r="H17" s="1" t="s">
        <v>45</v>
      </c>
      <c r="I17" s="1">
        <v>22</v>
      </c>
      <c r="J17" s="1">
        <v>375</v>
      </c>
      <c r="K17" s="1">
        <v>202</v>
      </c>
      <c r="L17" s="1">
        <v>173</v>
      </c>
      <c r="M17" s="8">
        <v>2</v>
      </c>
      <c r="N17" s="1">
        <v>19</v>
      </c>
      <c r="O17" s="1">
        <v>309</v>
      </c>
      <c r="P17" s="1">
        <v>211</v>
      </c>
      <c r="Q17" s="1">
        <v>98</v>
      </c>
      <c r="R17" s="1">
        <v>2</v>
      </c>
      <c r="S17" s="5"/>
      <c r="T17" s="5"/>
      <c r="U17" s="1">
        <v>33</v>
      </c>
      <c r="V17" s="1" t="s">
        <v>1</v>
      </c>
      <c r="W17" t="s">
        <v>41</v>
      </c>
      <c r="X17" s="1">
        <v>7</v>
      </c>
      <c r="Y17" s="4" t="s">
        <v>143</v>
      </c>
      <c r="Z17" s="4" t="s">
        <v>44</v>
      </c>
      <c r="AA17" s="1" t="s">
        <v>44</v>
      </c>
      <c r="AB17" s="4" t="s">
        <v>45</v>
      </c>
      <c r="AC17" s="1">
        <v>22</v>
      </c>
      <c r="AD17" s="1">
        <v>400</v>
      </c>
      <c r="AE17" s="1">
        <v>163</v>
      </c>
      <c r="AF17" s="1">
        <v>237</v>
      </c>
      <c r="AG17" s="8">
        <v>1</v>
      </c>
      <c r="AH17" s="1">
        <v>16</v>
      </c>
      <c r="AI17" s="1">
        <v>310</v>
      </c>
      <c r="AJ17" s="1">
        <v>232</v>
      </c>
      <c r="AK17" s="1">
        <v>78</v>
      </c>
      <c r="AL17" s="1">
        <v>2</v>
      </c>
      <c r="AM17" s="5"/>
      <c r="AN17" s="5"/>
      <c r="AO17" s="1">
        <v>7</v>
      </c>
      <c r="AP17" s="1" t="s">
        <v>0</v>
      </c>
      <c r="AQ17" t="s">
        <v>34</v>
      </c>
      <c r="AR17" s="1">
        <v>33</v>
      </c>
      <c r="AS17" s="4" t="s">
        <v>144</v>
      </c>
      <c r="AT17" s="4" t="s">
        <v>44</v>
      </c>
      <c r="AU17" s="4" t="s">
        <v>44</v>
      </c>
      <c r="AV17" s="4" t="s">
        <v>47</v>
      </c>
      <c r="AW17" s="1">
        <v>16</v>
      </c>
      <c r="AX17" s="1">
        <v>310</v>
      </c>
      <c r="AY17" s="1">
        <v>232</v>
      </c>
      <c r="AZ17" s="1">
        <v>78</v>
      </c>
      <c r="BA17" s="8">
        <v>2</v>
      </c>
      <c r="BB17" s="1">
        <v>22</v>
      </c>
      <c r="BC17" s="1">
        <v>400</v>
      </c>
      <c r="BD17" s="1">
        <v>163</v>
      </c>
      <c r="BE17" s="1">
        <v>237</v>
      </c>
      <c r="BF17" s="1">
        <v>2</v>
      </c>
    </row>
    <row r="18" spans="1:58" x14ac:dyDescent="0.2">
      <c r="A18" s="1">
        <v>15</v>
      </c>
      <c r="B18" s="1" t="s">
        <v>1</v>
      </c>
      <c r="C18" t="s">
        <v>33</v>
      </c>
      <c r="D18" s="1">
        <v>0</v>
      </c>
      <c r="E18" s="4" t="s">
        <v>158</v>
      </c>
      <c r="F18" s="4" t="s">
        <v>68</v>
      </c>
      <c r="G18" s="4" t="s">
        <v>107</v>
      </c>
      <c r="H18" s="1" t="s">
        <v>45</v>
      </c>
      <c r="I18" s="1">
        <v>19</v>
      </c>
      <c r="J18" s="1">
        <v>285</v>
      </c>
      <c r="K18" s="1">
        <v>140</v>
      </c>
      <c r="L18" s="1">
        <v>145</v>
      </c>
      <c r="M18" s="8">
        <v>1</v>
      </c>
      <c r="N18" s="1">
        <v>9</v>
      </c>
      <c r="O18" s="1">
        <v>152</v>
      </c>
      <c r="P18" s="1">
        <v>68</v>
      </c>
      <c r="Q18" s="1">
        <v>84</v>
      </c>
      <c r="R18" s="1">
        <v>3</v>
      </c>
      <c r="S18" s="5"/>
      <c r="T18" s="5"/>
      <c r="U18" s="1">
        <v>10</v>
      </c>
      <c r="V18" s="1" t="s">
        <v>1</v>
      </c>
      <c r="W18" t="s">
        <v>39</v>
      </c>
      <c r="X18" s="1">
        <v>16</v>
      </c>
      <c r="Y18" s="4" t="s">
        <v>164</v>
      </c>
      <c r="Z18" s="4" t="s">
        <v>73</v>
      </c>
      <c r="AA18" s="4" t="s">
        <v>107</v>
      </c>
      <c r="AB18" s="1" t="s">
        <v>47</v>
      </c>
      <c r="AC18" s="1">
        <v>17</v>
      </c>
      <c r="AD18" s="1">
        <v>271</v>
      </c>
      <c r="AE18" s="1">
        <v>82</v>
      </c>
      <c r="AF18" s="1">
        <v>189</v>
      </c>
      <c r="AG18" s="8">
        <v>2</v>
      </c>
      <c r="AH18" s="1">
        <v>21</v>
      </c>
      <c r="AI18" s="1">
        <v>420</v>
      </c>
      <c r="AJ18" s="1">
        <v>256</v>
      </c>
      <c r="AK18" s="1">
        <v>164</v>
      </c>
      <c r="AL18" s="1">
        <v>0</v>
      </c>
      <c r="AM18" s="5"/>
      <c r="AN18" s="5"/>
      <c r="AO18" s="1">
        <v>6</v>
      </c>
      <c r="AP18" s="1" t="s">
        <v>0</v>
      </c>
      <c r="AQ18" t="s">
        <v>36</v>
      </c>
      <c r="AR18" s="1">
        <v>34</v>
      </c>
      <c r="AS18" s="4" t="s">
        <v>165</v>
      </c>
      <c r="AT18" s="4" t="s">
        <v>44</v>
      </c>
      <c r="AU18" s="4" t="s">
        <v>44</v>
      </c>
      <c r="AV18" s="4" t="s">
        <v>47</v>
      </c>
      <c r="AW18" s="1">
        <v>10</v>
      </c>
      <c r="AX18" s="1">
        <v>247</v>
      </c>
      <c r="AY18" s="1">
        <v>181</v>
      </c>
      <c r="AZ18" s="1">
        <v>66</v>
      </c>
      <c r="BA18" s="8">
        <v>5</v>
      </c>
      <c r="BB18" s="1">
        <v>31</v>
      </c>
      <c r="BC18" s="1">
        <v>427</v>
      </c>
      <c r="BD18" s="1">
        <v>181</v>
      </c>
      <c r="BE18" s="1">
        <v>246</v>
      </c>
      <c r="BF18" s="1">
        <v>0</v>
      </c>
    </row>
    <row r="19" spans="1:58" x14ac:dyDescent="0.2">
      <c r="A19" s="1">
        <v>20</v>
      </c>
      <c r="B19" s="1" t="s">
        <v>1</v>
      </c>
      <c r="C19" t="s">
        <v>34</v>
      </c>
      <c r="D19" s="1">
        <v>21</v>
      </c>
      <c r="E19" s="4" t="s">
        <v>172</v>
      </c>
      <c r="F19" s="4" t="s">
        <v>44</v>
      </c>
      <c r="G19" s="4" t="s">
        <v>44</v>
      </c>
      <c r="H19" s="1" t="s">
        <v>47</v>
      </c>
      <c r="I19" s="1">
        <v>16</v>
      </c>
      <c r="J19" s="1">
        <v>267</v>
      </c>
      <c r="K19" s="1">
        <v>173</v>
      </c>
      <c r="L19" s="1">
        <v>94</v>
      </c>
      <c r="M19" s="8">
        <v>2</v>
      </c>
      <c r="N19" s="1">
        <v>22</v>
      </c>
      <c r="O19" s="1">
        <v>358</v>
      </c>
      <c r="P19" s="1">
        <v>73</v>
      </c>
      <c r="Q19" s="1">
        <v>285</v>
      </c>
      <c r="R19" s="1">
        <v>0</v>
      </c>
      <c r="S19" s="5"/>
      <c r="T19" s="5"/>
      <c r="U19" s="1">
        <v>21</v>
      </c>
      <c r="V19" s="1" t="s">
        <v>0</v>
      </c>
      <c r="W19" t="s">
        <v>24</v>
      </c>
      <c r="X19" s="1">
        <v>20</v>
      </c>
      <c r="Y19" s="4" t="s">
        <v>173</v>
      </c>
      <c r="Z19" s="4" t="s">
        <v>44</v>
      </c>
      <c r="AA19" s="1" t="s">
        <v>44</v>
      </c>
      <c r="AB19" s="4" t="s">
        <v>45</v>
      </c>
      <c r="AC19" s="1">
        <v>22</v>
      </c>
      <c r="AD19" s="1">
        <v>358</v>
      </c>
      <c r="AE19" s="1">
        <v>73</v>
      </c>
      <c r="AF19" s="1">
        <v>285</v>
      </c>
      <c r="AG19" s="8">
        <v>0</v>
      </c>
      <c r="AH19" s="1">
        <v>16</v>
      </c>
      <c r="AI19" s="1">
        <v>267</v>
      </c>
      <c r="AJ19" s="1">
        <v>173</v>
      </c>
      <c r="AK19" s="1">
        <v>94</v>
      </c>
      <c r="AL19" s="1">
        <v>2</v>
      </c>
      <c r="AM19" s="5"/>
      <c r="AN19" s="5"/>
      <c r="AO19" s="1">
        <v>17</v>
      </c>
      <c r="AP19" s="15" t="s">
        <v>1</v>
      </c>
      <c r="AQ19" t="s">
        <v>28</v>
      </c>
      <c r="AR19" s="1">
        <v>34</v>
      </c>
      <c r="AS19" s="4" t="s">
        <v>170</v>
      </c>
      <c r="AT19" s="4" t="s">
        <v>75</v>
      </c>
      <c r="AU19" s="4" t="s">
        <v>103</v>
      </c>
      <c r="AV19" s="1" t="s">
        <v>47</v>
      </c>
      <c r="AW19" s="1">
        <v>15</v>
      </c>
      <c r="AX19" s="1">
        <v>231</v>
      </c>
      <c r="AY19" s="1">
        <v>180</v>
      </c>
      <c r="AZ19" s="1">
        <v>51</v>
      </c>
      <c r="BA19" s="8">
        <v>5</v>
      </c>
      <c r="BB19" s="1">
        <v>24</v>
      </c>
      <c r="BC19" s="1">
        <v>343</v>
      </c>
      <c r="BD19" s="1">
        <v>133</v>
      </c>
      <c r="BE19" s="1">
        <v>210</v>
      </c>
      <c r="BF19" s="1">
        <v>0</v>
      </c>
    </row>
    <row r="20" spans="1:58" x14ac:dyDescent="0.2">
      <c r="A20" s="1">
        <v>34</v>
      </c>
      <c r="B20" s="1" t="s">
        <v>0</v>
      </c>
      <c r="C20" t="s">
        <v>32</v>
      </c>
      <c r="D20" s="1">
        <v>14</v>
      </c>
      <c r="E20" s="4" t="s">
        <v>178</v>
      </c>
      <c r="F20" s="4" t="s">
        <v>44</v>
      </c>
      <c r="G20" s="4" t="s">
        <v>44</v>
      </c>
      <c r="H20" s="1" t="s">
        <v>45</v>
      </c>
      <c r="I20" s="1">
        <v>35</v>
      </c>
      <c r="J20" s="1">
        <v>543</v>
      </c>
      <c r="K20" s="1">
        <v>316</v>
      </c>
      <c r="L20" s="1">
        <v>227</v>
      </c>
      <c r="M20" s="8">
        <v>2</v>
      </c>
      <c r="N20" s="1">
        <v>13</v>
      </c>
      <c r="O20" s="1">
        <v>258</v>
      </c>
      <c r="P20" s="1">
        <v>204</v>
      </c>
      <c r="Q20" s="1">
        <v>54</v>
      </c>
      <c r="R20" s="1">
        <v>1</v>
      </c>
      <c r="S20" s="5"/>
      <c r="T20" s="5"/>
      <c r="U20" s="1">
        <v>44</v>
      </c>
      <c r="V20" s="1" t="s">
        <v>0</v>
      </c>
      <c r="W20" t="s">
        <v>27</v>
      </c>
      <c r="X20" s="1">
        <v>13</v>
      </c>
      <c r="Y20" s="4" t="s">
        <v>182</v>
      </c>
      <c r="Z20" s="1" t="s">
        <v>44</v>
      </c>
      <c r="AA20" s="4" t="s">
        <v>116</v>
      </c>
      <c r="AB20" s="1" t="s">
        <v>45</v>
      </c>
      <c r="AC20" s="1">
        <v>24</v>
      </c>
      <c r="AD20" s="1">
        <v>440</v>
      </c>
      <c r="AE20" s="1">
        <v>172</v>
      </c>
      <c r="AF20" s="1">
        <v>268</v>
      </c>
      <c r="AG20" s="8">
        <v>0</v>
      </c>
      <c r="AH20" s="1">
        <v>15</v>
      </c>
      <c r="AI20" s="1">
        <v>228</v>
      </c>
      <c r="AJ20" s="1">
        <v>153</v>
      </c>
      <c r="AK20" s="1">
        <v>75</v>
      </c>
      <c r="AL20" s="1">
        <v>3</v>
      </c>
      <c r="AM20" s="5"/>
      <c r="AN20" s="5"/>
      <c r="AO20" s="1">
        <v>20</v>
      </c>
      <c r="AP20" s="15" t="s">
        <v>1</v>
      </c>
      <c r="AQ20" t="s">
        <v>42</v>
      </c>
      <c r="AR20" s="1">
        <v>41</v>
      </c>
      <c r="AS20" s="4" t="s">
        <v>187</v>
      </c>
      <c r="AT20" s="4" t="s">
        <v>83</v>
      </c>
      <c r="AU20" s="4" t="s">
        <v>117</v>
      </c>
      <c r="AV20" s="1" t="s">
        <v>47</v>
      </c>
      <c r="AW20" s="1">
        <v>19</v>
      </c>
      <c r="AX20" s="1">
        <v>282</v>
      </c>
      <c r="AY20" s="1">
        <v>166</v>
      </c>
      <c r="AZ20" s="1">
        <v>116</v>
      </c>
      <c r="BA20" s="8">
        <v>2</v>
      </c>
      <c r="BB20" s="1">
        <v>24</v>
      </c>
      <c r="BC20" s="1">
        <v>355</v>
      </c>
      <c r="BD20" s="1">
        <v>276</v>
      </c>
      <c r="BE20" s="1">
        <v>79</v>
      </c>
      <c r="BF20" s="1">
        <v>2</v>
      </c>
    </row>
    <row r="21" spans="1:58" x14ac:dyDescent="0.2">
      <c r="A21" s="1">
        <v>45</v>
      </c>
      <c r="B21" s="1" t="s">
        <v>1</v>
      </c>
      <c r="C21" t="s">
        <v>41</v>
      </c>
      <c r="D21" s="1">
        <v>14</v>
      </c>
      <c r="E21" s="4" t="s">
        <v>192</v>
      </c>
      <c r="F21" s="4" t="s">
        <v>44</v>
      </c>
      <c r="G21" s="4" t="s">
        <v>116</v>
      </c>
      <c r="H21" s="1" t="s">
        <v>45</v>
      </c>
      <c r="I21" s="1">
        <v>23</v>
      </c>
      <c r="J21" s="1">
        <v>531</v>
      </c>
      <c r="K21" s="1">
        <v>354</v>
      </c>
      <c r="L21" s="1">
        <v>177</v>
      </c>
      <c r="M21" s="8">
        <v>1</v>
      </c>
      <c r="N21" s="1">
        <v>17</v>
      </c>
      <c r="O21" s="1">
        <v>326</v>
      </c>
      <c r="P21" s="1">
        <v>203</v>
      </c>
      <c r="Q21" s="1">
        <v>123</v>
      </c>
      <c r="R21" s="1">
        <v>7</v>
      </c>
      <c r="S21" s="5"/>
      <c r="T21" s="5"/>
      <c r="U21" s="1">
        <v>34</v>
      </c>
      <c r="V21" s="1" t="s">
        <v>1</v>
      </c>
      <c r="W21" t="s">
        <v>38</v>
      </c>
      <c r="X21" s="1">
        <v>18</v>
      </c>
      <c r="Y21" s="4" t="s">
        <v>197</v>
      </c>
      <c r="Z21" s="4" t="s">
        <v>85</v>
      </c>
      <c r="AA21" s="4" t="s">
        <v>121</v>
      </c>
      <c r="AB21" s="1" t="s">
        <v>45</v>
      </c>
      <c r="AC21" s="1">
        <v>21</v>
      </c>
      <c r="AD21" s="1">
        <v>364</v>
      </c>
      <c r="AE21" s="1">
        <v>190</v>
      </c>
      <c r="AF21" s="1">
        <v>174</v>
      </c>
      <c r="AG21" s="8">
        <v>0</v>
      </c>
      <c r="AH21" s="1">
        <v>13</v>
      </c>
      <c r="AI21" s="1">
        <v>221</v>
      </c>
      <c r="AJ21" s="1">
        <v>146</v>
      </c>
      <c r="AK21" s="1">
        <v>75</v>
      </c>
      <c r="AL21" s="1">
        <v>3</v>
      </c>
      <c r="AM21" s="5"/>
      <c r="AN21" s="5"/>
      <c r="AO21" s="1">
        <v>14</v>
      </c>
      <c r="AP21" s="1" t="s">
        <v>0</v>
      </c>
      <c r="AQ21" t="s">
        <v>24</v>
      </c>
      <c r="AR21" s="1">
        <v>45</v>
      </c>
      <c r="AS21" s="4" t="s">
        <v>193</v>
      </c>
      <c r="AT21" s="4" t="s">
        <v>44</v>
      </c>
      <c r="AU21" s="4" t="s">
        <v>124</v>
      </c>
      <c r="AV21" s="1" t="s">
        <v>47</v>
      </c>
      <c r="AW21" s="1">
        <v>17</v>
      </c>
      <c r="AX21" s="1">
        <v>326</v>
      </c>
      <c r="AY21" s="1">
        <v>203</v>
      </c>
      <c r="AZ21" s="1">
        <v>123</v>
      </c>
      <c r="BA21" s="8">
        <v>7</v>
      </c>
      <c r="BB21" s="1">
        <v>23</v>
      </c>
      <c r="BC21" s="1">
        <v>531</v>
      </c>
      <c r="BD21" s="1">
        <v>354</v>
      </c>
      <c r="BE21" s="1">
        <v>177</v>
      </c>
      <c r="BF21" s="1">
        <v>1</v>
      </c>
    </row>
    <row r="22" spans="1:58" x14ac:dyDescent="0.2">
      <c r="A22" s="1">
        <v>17</v>
      </c>
      <c r="B22" s="1" t="s">
        <v>0</v>
      </c>
      <c r="C22" t="s">
        <v>33</v>
      </c>
      <c r="D22" s="1">
        <v>12</v>
      </c>
      <c r="E22" s="4" t="s">
        <v>205</v>
      </c>
      <c r="F22" s="4" t="s">
        <v>79</v>
      </c>
      <c r="G22" s="4" t="s">
        <v>121</v>
      </c>
      <c r="H22" s="1" t="s">
        <v>45</v>
      </c>
      <c r="I22" s="1">
        <v>26</v>
      </c>
      <c r="J22" s="1">
        <v>335</v>
      </c>
      <c r="K22" s="1">
        <v>120</v>
      </c>
      <c r="L22" s="1">
        <v>215</v>
      </c>
      <c r="M22" s="8">
        <v>3</v>
      </c>
      <c r="N22" s="1">
        <v>14</v>
      </c>
      <c r="O22" s="1">
        <v>285</v>
      </c>
      <c r="P22" s="1">
        <v>190</v>
      </c>
      <c r="Q22" s="1">
        <v>95</v>
      </c>
      <c r="R22" s="1">
        <v>1</v>
      </c>
      <c r="S22" s="5"/>
      <c r="T22" s="5"/>
      <c r="U22" s="1">
        <v>41</v>
      </c>
      <c r="V22" s="1" t="s">
        <v>0</v>
      </c>
      <c r="W22" t="s">
        <v>26</v>
      </c>
      <c r="X22" s="1">
        <v>14</v>
      </c>
      <c r="Y22" s="4" t="s">
        <v>210</v>
      </c>
      <c r="Z22" s="4" t="s">
        <v>99</v>
      </c>
      <c r="AA22" s="4" t="s">
        <v>135</v>
      </c>
      <c r="AB22" s="1" t="s">
        <v>45</v>
      </c>
      <c r="AC22" s="1">
        <v>33</v>
      </c>
      <c r="AD22" s="1">
        <v>457</v>
      </c>
      <c r="AE22" s="1">
        <v>222</v>
      </c>
      <c r="AF22" s="1">
        <v>235</v>
      </c>
      <c r="AG22" s="8">
        <v>0</v>
      </c>
      <c r="AH22" s="1">
        <v>17</v>
      </c>
      <c r="AI22" s="1">
        <v>289</v>
      </c>
      <c r="AJ22" s="1">
        <v>237</v>
      </c>
      <c r="AK22" s="1">
        <v>52</v>
      </c>
      <c r="AL22" s="1">
        <v>4</v>
      </c>
      <c r="AM22" s="5"/>
      <c r="AN22" s="5">
        <v>20</v>
      </c>
      <c r="AO22" s="1">
        <v>20</v>
      </c>
      <c r="AP22" s="1" t="s">
        <v>0</v>
      </c>
      <c r="AQ22" t="s">
        <v>40</v>
      </c>
      <c r="AR22" s="1">
        <v>38</v>
      </c>
      <c r="AS22" s="4" t="s">
        <v>212</v>
      </c>
      <c r="AT22" s="4" t="s">
        <v>98</v>
      </c>
      <c r="AU22" s="4" t="s">
        <v>132</v>
      </c>
      <c r="AV22" s="1" t="s">
        <v>47</v>
      </c>
      <c r="AW22" s="1">
        <v>11</v>
      </c>
      <c r="AX22" s="1">
        <v>218</v>
      </c>
      <c r="AY22" s="1">
        <v>128</v>
      </c>
      <c r="AZ22" s="1">
        <v>90</v>
      </c>
      <c r="BA22" s="8">
        <v>2</v>
      </c>
      <c r="BB22" s="1">
        <v>26</v>
      </c>
      <c r="BC22" s="1">
        <v>434</v>
      </c>
      <c r="BD22" s="1">
        <v>224</v>
      </c>
      <c r="BE22" s="1">
        <v>210</v>
      </c>
      <c r="BF22" s="1">
        <v>1</v>
      </c>
    </row>
    <row r="23" spans="1:58" x14ac:dyDescent="0.2">
      <c r="A23" s="6">
        <f>SUM(A5:A22)</f>
        <v>453</v>
      </c>
      <c r="B23" s="6"/>
      <c r="C23" s="6"/>
      <c r="D23" s="6">
        <f>SUM(D5:D22)</f>
        <v>309</v>
      </c>
      <c r="E23" s="1"/>
      <c r="H23" s="6" t="s">
        <v>15</v>
      </c>
      <c r="I23" s="11">
        <f t="shared" ref="I23:R23" si="0">SUM(I5:I22)/COUNT($D$5:$D$22)</f>
        <v>22.222222222222221</v>
      </c>
      <c r="J23" s="11">
        <f t="shared" si="0"/>
        <v>369.11111111111109</v>
      </c>
      <c r="K23" s="11">
        <f t="shared" si="0"/>
        <v>212.38888888888889</v>
      </c>
      <c r="L23" s="11">
        <f t="shared" si="0"/>
        <v>156.72222222222223</v>
      </c>
      <c r="M23" s="12">
        <f t="shared" si="0"/>
        <v>2.2222222222222223</v>
      </c>
      <c r="N23" s="11">
        <f t="shared" si="0"/>
        <v>16.166666666666668</v>
      </c>
      <c r="O23" s="11">
        <f t="shared" si="0"/>
        <v>261.33333333333331</v>
      </c>
      <c r="P23" s="11">
        <f t="shared" si="0"/>
        <v>162.44444444444446</v>
      </c>
      <c r="Q23" s="11">
        <f t="shared" si="0"/>
        <v>98.888888888888886</v>
      </c>
      <c r="R23" s="11">
        <f t="shared" si="0"/>
        <v>2.1666666666666665</v>
      </c>
      <c r="U23" s="6">
        <f>SUM(U5:U22)</f>
        <v>459</v>
      </c>
      <c r="V23" s="6"/>
      <c r="W23" s="6" t="s">
        <v>52</v>
      </c>
      <c r="X23" s="6">
        <f>SUM(X5:X22)</f>
        <v>290</v>
      </c>
      <c r="AB23" s="6" t="s">
        <v>15</v>
      </c>
      <c r="AC23" s="11">
        <f t="shared" ref="AC23:AL23" si="1">SUM(AC5:AC22)/COUNT($X$5:$X$22)</f>
        <v>21.5</v>
      </c>
      <c r="AD23" s="11">
        <f t="shared" si="1"/>
        <v>363.83333333333331</v>
      </c>
      <c r="AE23" s="11">
        <f t="shared" si="1"/>
        <v>179.38888888888889</v>
      </c>
      <c r="AF23" s="11">
        <f t="shared" si="1"/>
        <v>184.44444444444446</v>
      </c>
      <c r="AG23" s="12">
        <f t="shared" si="1"/>
        <v>1.0555555555555556</v>
      </c>
      <c r="AH23" s="11">
        <f t="shared" si="1"/>
        <v>16.888888888888889</v>
      </c>
      <c r="AI23" s="11">
        <f t="shared" si="1"/>
        <v>291.88888888888891</v>
      </c>
      <c r="AJ23" s="11">
        <f t="shared" si="1"/>
        <v>191.05555555555554</v>
      </c>
      <c r="AK23" s="11">
        <f t="shared" si="1"/>
        <v>100.83333333333333</v>
      </c>
      <c r="AL23" s="11">
        <f t="shared" si="1"/>
        <v>2.1111111111111112</v>
      </c>
      <c r="AM23" s="5"/>
      <c r="AN23" s="5"/>
      <c r="AO23" s="6">
        <f>SUM(AO5:AO22)</f>
        <v>303</v>
      </c>
      <c r="AP23" s="6"/>
      <c r="AQ23" s="6" t="s">
        <v>52</v>
      </c>
      <c r="AR23" s="6">
        <f>SUM(AR5:AR22)</f>
        <v>568</v>
      </c>
      <c r="AV23" s="6" t="s">
        <v>15</v>
      </c>
      <c r="AW23" s="11">
        <f t="shared" ref="AW23:BF23" si="2">SUM(AW5:AW22)/COUNT($AR$5:$AR$22)</f>
        <v>17.666666666666668</v>
      </c>
      <c r="AX23" s="11">
        <f t="shared" si="2"/>
        <v>288.44444444444446</v>
      </c>
      <c r="AY23" s="11">
        <f t="shared" si="2"/>
        <v>175.22222222222223</v>
      </c>
      <c r="AZ23" s="11">
        <f t="shared" si="2"/>
        <v>112.83333333333333</v>
      </c>
      <c r="BA23" s="12">
        <f t="shared" si="2"/>
        <v>3.0555555555555554</v>
      </c>
      <c r="BB23" s="11">
        <f t="shared" si="2"/>
        <v>22.5</v>
      </c>
      <c r="BC23" s="11">
        <f t="shared" si="2"/>
        <v>394.83333333333331</v>
      </c>
      <c r="BD23" s="11">
        <f t="shared" si="2"/>
        <v>227.05555555555554</v>
      </c>
      <c r="BE23" s="11">
        <f t="shared" si="2"/>
        <v>167.77777777777777</v>
      </c>
      <c r="BF23" s="11">
        <f t="shared" si="2"/>
        <v>1.1111111111111112</v>
      </c>
    </row>
    <row r="24" spans="1:58" outlineLevel="1" x14ac:dyDescent="0.2">
      <c r="B24" s="1"/>
      <c r="E24" s="1"/>
      <c r="H24" s="6" t="s">
        <v>13</v>
      </c>
      <c r="I24" s="1">
        <f t="shared" ref="I24:R24" si="3">MAX(I5:I22)</f>
        <v>35</v>
      </c>
      <c r="J24" s="1">
        <f t="shared" si="3"/>
        <v>543</v>
      </c>
      <c r="K24" s="1">
        <f t="shared" si="3"/>
        <v>375</v>
      </c>
      <c r="L24" s="1">
        <f t="shared" si="3"/>
        <v>243</v>
      </c>
      <c r="M24" s="8">
        <f t="shared" si="3"/>
        <v>6</v>
      </c>
      <c r="N24" s="1">
        <f t="shared" si="3"/>
        <v>23</v>
      </c>
      <c r="O24" s="1">
        <f t="shared" si="3"/>
        <v>447</v>
      </c>
      <c r="P24" s="1">
        <f t="shared" si="3"/>
        <v>286</v>
      </c>
      <c r="Q24" s="1">
        <f t="shared" si="3"/>
        <v>285</v>
      </c>
      <c r="R24" s="1">
        <f t="shared" si="3"/>
        <v>7</v>
      </c>
      <c r="AB24" s="6" t="s">
        <v>13</v>
      </c>
      <c r="AC24" s="1">
        <f t="shared" ref="AC24:AL24" si="4">MAX(AC5:AC22)</f>
        <v>33</v>
      </c>
      <c r="AD24" s="1">
        <f t="shared" si="4"/>
        <v>463</v>
      </c>
      <c r="AE24" s="1">
        <f t="shared" si="4"/>
        <v>256</v>
      </c>
      <c r="AF24" s="1">
        <f t="shared" si="4"/>
        <v>285</v>
      </c>
      <c r="AG24" s="8">
        <f t="shared" si="4"/>
        <v>4</v>
      </c>
      <c r="AH24" s="1">
        <f t="shared" si="4"/>
        <v>25</v>
      </c>
      <c r="AI24" s="1">
        <f t="shared" si="4"/>
        <v>420</v>
      </c>
      <c r="AJ24" s="1">
        <f t="shared" si="4"/>
        <v>293</v>
      </c>
      <c r="AK24" s="1">
        <f t="shared" si="4"/>
        <v>225</v>
      </c>
      <c r="AL24" s="1">
        <f t="shared" si="4"/>
        <v>5</v>
      </c>
      <c r="AM24" s="5"/>
      <c r="AN24" s="5"/>
      <c r="AV24" s="6" t="s">
        <v>13</v>
      </c>
      <c r="AW24" s="1">
        <f t="shared" ref="AW24:BF24" si="5">MAX(AW5:AW22)</f>
        <v>28</v>
      </c>
      <c r="AX24" s="1">
        <f t="shared" si="5"/>
        <v>470</v>
      </c>
      <c r="AY24" s="1">
        <f t="shared" si="5"/>
        <v>353</v>
      </c>
      <c r="AZ24" s="1">
        <f t="shared" si="5"/>
        <v>233</v>
      </c>
      <c r="BA24" s="8">
        <f t="shared" si="5"/>
        <v>7</v>
      </c>
      <c r="BB24" s="1">
        <f t="shared" si="5"/>
        <v>31</v>
      </c>
      <c r="BC24" s="1">
        <f t="shared" si="5"/>
        <v>558</v>
      </c>
      <c r="BD24" s="1">
        <f t="shared" si="5"/>
        <v>378</v>
      </c>
      <c r="BE24" s="1">
        <f t="shared" si="5"/>
        <v>246</v>
      </c>
      <c r="BF24" s="1">
        <f t="shared" si="5"/>
        <v>4</v>
      </c>
    </row>
    <row r="25" spans="1:58" outlineLevel="1" x14ac:dyDescent="0.2">
      <c r="B25" s="1"/>
      <c r="E25" s="1"/>
      <c r="H25" s="6" t="s">
        <v>14</v>
      </c>
      <c r="I25" s="1">
        <f t="shared" ref="I25:R25" si="6">MIN(I5:I22)</f>
        <v>12</v>
      </c>
      <c r="J25" s="1">
        <f t="shared" si="6"/>
        <v>233</v>
      </c>
      <c r="K25" s="1">
        <f t="shared" si="6"/>
        <v>88</v>
      </c>
      <c r="L25" s="1">
        <f t="shared" si="6"/>
        <v>32</v>
      </c>
      <c r="M25" s="8">
        <f t="shared" si="6"/>
        <v>0</v>
      </c>
      <c r="N25" s="1">
        <f t="shared" si="6"/>
        <v>9</v>
      </c>
      <c r="O25" s="1">
        <f t="shared" si="6"/>
        <v>152</v>
      </c>
      <c r="P25" s="1">
        <f t="shared" si="6"/>
        <v>68</v>
      </c>
      <c r="Q25" s="1">
        <f t="shared" si="6"/>
        <v>10</v>
      </c>
      <c r="R25" s="1">
        <f t="shared" si="6"/>
        <v>0</v>
      </c>
      <c r="AB25" s="6" t="s">
        <v>14</v>
      </c>
      <c r="AC25" s="1">
        <f t="shared" ref="AC25:AL25" si="7">MIN(AC5:AC22)</f>
        <v>13</v>
      </c>
      <c r="AD25" s="1">
        <f t="shared" si="7"/>
        <v>232</v>
      </c>
      <c r="AE25" s="1">
        <f t="shared" si="7"/>
        <v>73</v>
      </c>
      <c r="AF25" s="1">
        <f t="shared" si="7"/>
        <v>72</v>
      </c>
      <c r="AG25" s="8">
        <f t="shared" si="7"/>
        <v>0</v>
      </c>
      <c r="AH25" s="1">
        <f t="shared" si="7"/>
        <v>11</v>
      </c>
      <c r="AI25" s="1">
        <f t="shared" si="7"/>
        <v>162</v>
      </c>
      <c r="AJ25" s="1">
        <f t="shared" si="7"/>
        <v>89</v>
      </c>
      <c r="AK25" s="1">
        <f t="shared" si="7"/>
        <v>29</v>
      </c>
      <c r="AL25" s="1">
        <f t="shared" si="7"/>
        <v>0</v>
      </c>
      <c r="AM25" s="5"/>
      <c r="AN25" s="5"/>
      <c r="AV25" s="6" t="s">
        <v>14</v>
      </c>
      <c r="AW25" s="1">
        <f t="shared" ref="AW25:BF25" si="8">MIN(AW5:AW22)</f>
        <v>10</v>
      </c>
      <c r="AX25" s="1">
        <f t="shared" si="8"/>
        <v>194</v>
      </c>
      <c r="AY25" s="1">
        <f t="shared" si="8"/>
        <v>56</v>
      </c>
      <c r="AZ25" s="1">
        <f t="shared" si="8"/>
        <v>49</v>
      </c>
      <c r="BA25" s="8">
        <f t="shared" si="8"/>
        <v>0</v>
      </c>
      <c r="BB25" s="1">
        <f t="shared" si="8"/>
        <v>14</v>
      </c>
      <c r="BC25" s="1">
        <f t="shared" si="8"/>
        <v>178</v>
      </c>
      <c r="BD25" s="1">
        <f t="shared" si="8"/>
        <v>93</v>
      </c>
      <c r="BE25" s="1">
        <f t="shared" si="8"/>
        <v>62</v>
      </c>
      <c r="BF25" s="1">
        <f t="shared" si="8"/>
        <v>0</v>
      </c>
    </row>
    <row r="26" spans="1:58" outlineLevel="1" x14ac:dyDescent="0.2">
      <c r="B26" s="1"/>
      <c r="E26" s="1"/>
      <c r="H26" s="2"/>
      <c r="AL26" s="5"/>
      <c r="AM26" s="5"/>
      <c r="AN26" s="5"/>
      <c r="AW26" s="2"/>
    </row>
    <row r="27" spans="1:58" x14ac:dyDescent="0.2">
      <c r="B27" s="1"/>
      <c r="E27" s="1"/>
      <c r="I27" s="2" t="s">
        <v>5</v>
      </c>
      <c r="N27" s="2" t="s">
        <v>10</v>
      </c>
      <c r="AC27" s="2" t="s">
        <v>5</v>
      </c>
      <c r="AH27" s="2" t="s">
        <v>10</v>
      </c>
      <c r="AM27" s="5"/>
      <c r="AN27" s="5"/>
      <c r="AW27" s="2" t="s">
        <v>5</v>
      </c>
      <c r="BB27" s="2" t="s">
        <v>10</v>
      </c>
    </row>
    <row r="28" spans="1:58" x14ac:dyDescent="0.2">
      <c r="A28" s="16" t="s">
        <v>31</v>
      </c>
      <c r="B28" s="16"/>
      <c r="C28" s="16"/>
      <c r="D28" s="16"/>
      <c r="E28" s="6" t="s">
        <v>2</v>
      </c>
      <c r="F28" s="6" t="s">
        <v>3</v>
      </c>
      <c r="G28" s="6" t="s">
        <v>35</v>
      </c>
      <c r="H28" s="6" t="s">
        <v>4</v>
      </c>
      <c r="I28" s="6" t="s">
        <v>6</v>
      </c>
      <c r="J28" s="6" t="s">
        <v>11</v>
      </c>
      <c r="K28" s="6" t="s">
        <v>7</v>
      </c>
      <c r="L28" s="6" t="s">
        <v>8</v>
      </c>
      <c r="M28" s="6" t="s">
        <v>9</v>
      </c>
      <c r="N28" s="6" t="s">
        <v>6</v>
      </c>
      <c r="O28" s="6" t="s">
        <v>11</v>
      </c>
      <c r="P28" s="6" t="s">
        <v>7</v>
      </c>
      <c r="Q28" s="6" t="s">
        <v>12</v>
      </c>
      <c r="R28" s="6" t="s">
        <v>9</v>
      </c>
      <c r="U28" s="16" t="s">
        <v>42</v>
      </c>
      <c r="V28" s="16"/>
      <c r="W28" s="16"/>
      <c r="X28" s="16"/>
      <c r="Y28" s="6" t="s">
        <v>2</v>
      </c>
      <c r="Z28" s="6" t="s">
        <v>3</v>
      </c>
      <c r="AA28" s="6" t="s">
        <v>35</v>
      </c>
      <c r="AB28" s="6" t="s">
        <v>4</v>
      </c>
      <c r="AC28" s="6" t="s">
        <v>6</v>
      </c>
      <c r="AD28" s="6" t="s">
        <v>11</v>
      </c>
      <c r="AE28" s="6" t="s">
        <v>7</v>
      </c>
      <c r="AF28" s="6" t="s">
        <v>8</v>
      </c>
      <c r="AG28" s="6" t="s">
        <v>9</v>
      </c>
      <c r="AH28" s="6" t="s">
        <v>6</v>
      </c>
      <c r="AI28" s="6" t="s">
        <v>11</v>
      </c>
      <c r="AJ28" s="6" t="s">
        <v>7</v>
      </c>
      <c r="AK28" s="6" t="s">
        <v>12</v>
      </c>
      <c r="AL28" s="6" t="s">
        <v>9</v>
      </c>
      <c r="AO28" s="16" t="s">
        <v>32</v>
      </c>
      <c r="AP28" s="16"/>
      <c r="AQ28" s="16"/>
      <c r="AR28" s="16"/>
      <c r="AS28" s="6" t="s">
        <v>2</v>
      </c>
      <c r="AT28" s="6" t="s">
        <v>3</v>
      </c>
      <c r="AU28" s="6" t="s">
        <v>35</v>
      </c>
      <c r="AV28" s="6" t="s">
        <v>4</v>
      </c>
      <c r="AW28" s="6" t="s">
        <v>6</v>
      </c>
      <c r="AX28" s="6" t="s">
        <v>11</v>
      </c>
      <c r="AY28" s="6" t="s">
        <v>7</v>
      </c>
      <c r="AZ28" s="6" t="s">
        <v>8</v>
      </c>
      <c r="BA28" s="6" t="s">
        <v>9</v>
      </c>
      <c r="BB28" s="6" t="s">
        <v>6</v>
      </c>
      <c r="BC28" s="6" t="s">
        <v>11</v>
      </c>
      <c r="BD28" s="6" t="s">
        <v>7</v>
      </c>
      <c r="BE28" s="6" t="s">
        <v>12</v>
      </c>
      <c r="BF28" s="6" t="s">
        <v>9</v>
      </c>
    </row>
    <row r="29" spans="1:58" x14ac:dyDescent="0.2">
      <c r="A29" s="1">
        <v>16</v>
      </c>
      <c r="B29" s="1" t="s">
        <v>1</v>
      </c>
      <c r="C29" t="s">
        <v>33</v>
      </c>
      <c r="D29" s="1">
        <v>9</v>
      </c>
      <c r="E29" s="4" t="s">
        <v>43</v>
      </c>
      <c r="F29" s="4" t="s">
        <v>43</v>
      </c>
      <c r="G29" s="4" t="s">
        <v>43</v>
      </c>
      <c r="H29" s="1" t="s">
        <v>45</v>
      </c>
      <c r="I29" s="1">
        <v>15</v>
      </c>
      <c r="J29" s="1">
        <v>247</v>
      </c>
      <c r="K29" s="1">
        <v>138</v>
      </c>
      <c r="L29" s="1">
        <v>109</v>
      </c>
      <c r="M29" s="8">
        <v>2</v>
      </c>
      <c r="N29" s="1">
        <v>14</v>
      </c>
      <c r="O29" s="1">
        <v>209</v>
      </c>
      <c r="P29" s="1">
        <v>133</v>
      </c>
      <c r="Q29" s="1">
        <v>76</v>
      </c>
      <c r="R29" s="1">
        <v>2</v>
      </c>
      <c r="U29" s="1">
        <v>21</v>
      </c>
      <c r="V29" s="1" t="s">
        <v>1</v>
      </c>
      <c r="W29" t="s">
        <v>26</v>
      </c>
      <c r="X29" s="1">
        <v>29</v>
      </c>
      <c r="Y29" s="4" t="s">
        <v>46</v>
      </c>
      <c r="Z29" s="4" t="s">
        <v>44</v>
      </c>
      <c r="AA29" s="4" t="s">
        <v>44</v>
      </c>
      <c r="AB29" s="4" t="s">
        <v>47</v>
      </c>
      <c r="AC29" s="4">
        <v>20</v>
      </c>
      <c r="AD29" s="4">
        <v>396</v>
      </c>
      <c r="AE29" s="4">
        <v>266</v>
      </c>
      <c r="AF29" s="4">
        <v>130</v>
      </c>
      <c r="AG29" s="9">
        <v>0</v>
      </c>
      <c r="AH29" s="4">
        <v>24</v>
      </c>
      <c r="AI29" s="4">
        <v>489</v>
      </c>
      <c r="AJ29" s="4">
        <v>332</v>
      </c>
      <c r="AK29" s="4">
        <v>157</v>
      </c>
      <c r="AL29" s="1">
        <v>1</v>
      </c>
      <c r="AM29" s="5"/>
      <c r="AN29" s="5"/>
      <c r="AO29" s="1">
        <v>23</v>
      </c>
      <c r="AP29" s="1" t="s">
        <v>0</v>
      </c>
      <c r="AQ29" t="s">
        <v>27</v>
      </c>
      <c r="AR29" s="1">
        <v>7</v>
      </c>
      <c r="AS29" s="4" t="s">
        <v>43</v>
      </c>
      <c r="AT29" s="4" t="s">
        <v>44</v>
      </c>
      <c r="AU29" s="4" t="s">
        <v>43</v>
      </c>
      <c r="AV29" s="1" t="s">
        <v>45</v>
      </c>
      <c r="AW29" s="1">
        <v>17</v>
      </c>
      <c r="AX29" s="1">
        <v>405</v>
      </c>
      <c r="AY29" s="1">
        <v>149</v>
      </c>
      <c r="AZ29" s="1">
        <v>255</v>
      </c>
      <c r="BA29" s="8">
        <v>3</v>
      </c>
      <c r="BB29" s="1">
        <v>12</v>
      </c>
      <c r="BC29" s="1">
        <v>196</v>
      </c>
      <c r="BD29" s="1">
        <v>128</v>
      </c>
      <c r="BE29" s="1">
        <v>68</v>
      </c>
      <c r="BF29" s="1">
        <v>6</v>
      </c>
    </row>
    <row r="30" spans="1:58" x14ac:dyDescent="0.2">
      <c r="A30" s="1">
        <v>47</v>
      </c>
      <c r="B30" s="1" t="s">
        <v>1</v>
      </c>
      <c r="C30" t="s">
        <v>28</v>
      </c>
      <c r="D30" s="1">
        <v>0</v>
      </c>
      <c r="E30" s="4" t="s">
        <v>49</v>
      </c>
      <c r="F30" s="4" t="s">
        <v>44</v>
      </c>
      <c r="G30" s="4" t="s">
        <v>49</v>
      </c>
      <c r="H30" s="1" t="s">
        <v>45</v>
      </c>
      <c r="I30" s="4">
        <v>18</v>
      </c>
      <c r="J30" s="4">
        <v>384</v>
      </c>
      <c r="K30" s="4">
        <v>271</v>
      </c>
      <c r="L30" s="4">
        <v>113</v>
      </c>
      <c r="M30" s="9">
        <v>0</v>
      </c>
      <c r="N30" s="4">
        <v>13</v>
      </c>
      <c r="O30" s="4">
        <v>237</v>
      </c>
      <c r="P30" s="4">
        <v>121</v>
      </c>
      <c r="Q30" s="4">
        <v>116</v>
      </c>
      <c r="R30" s="1">
        <v>4</v>
      </c>
      <c r="U30" s="1">
        <v>32</v>
      </c>
      <c r="V30" s="1" t="s">
        <v>1</v>
      </c>
      <c r="W30" t="s">
        <v>30</v>
      </c>
      <c r="X30" s="1">
        <v>12</v>
      </c>
      <c r="Y30" s="4" t="s">
        <v>48</v>
      </c>
      <c r="Z30" s="4" t="s">
        <v>43</v>
      </c>
      <c r="AA30" s="4" t="s">
        <v>43</v>
      </c>
      <c r="AB30" s="1" t="s">
        <v>45</v>
      </c>
      <c r="AC30" s="1">
        <v>20</v>
      </c>
      <c r="AD30" s="1">
        <v>453</v>
      </c>
      <c r="AE30" s="1">
        <v>312</v>
      </c>
      <c r="AF30" s="1">
        <v>141</v>
      </c>
      <c r="AG30" s="8">
        <v>3</v>
      </c>
      <c r="AH30" s="1">
        <v>16</v>
      </c>
      <c r="AI30" s="1">
        <v>251</v>
      </c>
      <c r="AJ30" s="1">
        <v>187</v>
      </c>
      <c r="AK30" s="1">
        <v>64</v>
      </c>
      <c r="AL30" s="1">
        <v>2</v>
      </c>
      <c r="AM30" s="5"/>
      <c r="AN30" s="5"/>
      <c r="AO30" s="1">
        <v>9</v>
      </c>
      <c r="AP30" s="1" t="s">
        <v>0</v>
      </c>
      <c r="AQ30" t="s">
        <v>36</v>
      </c>
      <c r="AR30" s="1">
        <v>18</v>
      </c>
      <c r="AS30" s="4" t="s">
        <v>48</v>
      </c>
      <c r="AT30" s="4" t="s">
        <v>44</v>
      </c>
      <c r="AU30" s="4" t="s">
        <v>48</v>
      </c>
      <c r="AV30" s="4" t="s">
        <v>47</v>
      </c>
      <c r="AW30" s="1">
        <v>16</v>
      </c>
      <c r="AX30" s="1">
        <v>230</v>
      </c>
      <c r="AY30" s="1">
        <v>192</v>
      </c>
      <c r="AZ30" s="1">
        <v>38</v>
      </c>
      <c r="BA30" s="8">
        <v>2</v>
      </c>
      <c r="BB30" s="1">
        <v>20</v>
      </c>
      <c r="BC30" s="1">
        <v>341</v>
      </c>
      <c r="BD30" s="1">
        <v>138</v>
      </c>
      <c r="BE30" s="1">
        <v>203</v>
      </c>
      <c r="BF30" s="1">
        <v>1</v>
      </c>
    </row>
    <row r="31" spans="1:58" x14ac:dyDescent="0.2">
      <c r="A31" s="1">
        <v>20</v>
      </c>
      <c r="B31" s="1" t="s">
        <v>0</v>
      </c>
      <c r="C31" t="s">
        <v>58</v>
      </c>
      <c r="D31" s="1">
        <v>23</v>
      </c>
      <c r="E31" s="4" t="s">
        <v>56</v>
      </c>
      <c r="F31" s="4" t="s">
        <v>44</v>
      </c>
      <c r="G31" s="4" t="s">
        <v>56</v>
      </c>
      <c r="H31" s="4" t="s">
        <v>47</v>
      </c>
      <c r="I31" s="4">
        <v>17</v>
      </c>
      <c r="J31" s="4">
        <v>306</v>
      </c>
      <c r="K31" s="4">
        <v>164</v>
      </c>
      <c r="L31" s="4">
        <v>142</v>
      </c>
      <c r="M31" s="9">
        <v>2</v>
      </c>
      <c r="N31" s="4">
        <v>22</v>
      </c>
      <c r="O31" s="4">
        <v>433</v>
      </c>
      <c r="P31" s="4">
        <v>296</v>
      </c>
      <c r="Q31" s="4">
        <v>137</v>
      </c>
      <c r="R31" s="1">
        <v>3</v>
      </c>
      <c r="S31" s="5"/>
      <c r="U31" s="1">
        <v>38</v>
      </c>
      <c r="V31" s="1" t="s">
        <v>1</v>
      </c>
      <c r="W31" t="s">
        <v>41</v>
      </c>
      <c r="X31" s="1">
        <v>12</v>
      </c>
      <c r="Y31" s="4" t="s">
        <v>56</v>
      </c>
      <c r="Z31" s="4" t="s">
        <v>49</v>
      </c>
      <c r="AA31" s="4" t="s">
        <v>49</v>
      </c>
      <c r="AB31" s="4" t="s">
        <v>45</v>
      </c>
      <c r="AC31" s="4">
        <v>27</v>
      </c>
      <c r="AD31" s="4">
        <v>558</v>
      </c>
      <c r="AE31" s="4">
        <v>378</v>
      </c>
      <c r="AF31" s="4">
        <v>180</v>
      </c>
      <c r="AG31" s="9">
        <v>0</v>
      </c>
      <c r="AH31" s="4">
        <v>15</v>
      </c>
      <c r="AI31" s="4">
        <v>265</v>
      </c>
      <c r="AJ31" s="4">
        <v>130</v>
      </c>
      <c r="AK31" s="4">
        <v>135</v>
      </c>
      <c r="AL31" s="1">
        <v>2</v>
      </c>
      <c r="AM31" s="5"/>
      <c r="AN31" s="5"/>
      <c r="AO31" s="1">
        <v>19</v>
      </c>
      <c r="AP31" s="1" t="s">
        <v>1</v>
      </c>
      <c r="AQ31" t="s">
        <v>26</v>
      </c>
      <c r="AR31" s="1">
        <v>42</v>
      </c>
      <c r="AS31" s="4" t="s">
        <v>54</v>
      </c>
      <c r="AT31" s="4" t="s">
        <v>46</v>
      </c>
      <c r="AU31" s="4" t="s">
        <v>54</v>
      </c>
      <c r="AV31" s="4" t="s">
        <v>47</v>
      </c>
      <c r="AW31" s="1">
        <v>25</v>
      </c>
      <c r="AX31" s="1">
        <v>372</v>
      </c>
      <c r="AY31" s="1">
        <v>269</v>
      </c>
      <c r="AZ31" s="1">
        <v>103</v>
      </c>
      <c r="BA31" s="8">
        <v>3</v>
      </c>
      <c r="BB31" s="1">
        <v>27</v>
      </c>
      <c r="BC31" s="1">
        <v>562</v>
      </c>
      <c r="BD31" s="1">
        <v>263</v>
      </c>
      <c r="BE31" s="1">
        <v>299</v>
      </c>
      <c r="BF31" s="1">
        <v>2</v>
      </c>
    </row>
    <row r="32" spans="1:58" x14ac:dyDescent="0.2">
      <c r="A32" s="1">
        <v>30</v>
      </c>
      <c r="B32" s="1" t="s">
        <v>0</v>
      </c>
      <c r="C32" t="s">
        <v>26</v>
      </c>
      <c r="D32" s="1">
        <v>20</v>
      </c>
      <c r="E32" s="4" t="s">
        <v>63</v>
      </c>
      <c r="F32" s="4" t="s">
        <v>44</v>
      </c>
      <c r="G32" s="4" t="s">
        <v>44</v>
      </c>
      <c r="H32" s="4" t="s">
        <v>45</v>
      </c>
      <c r="I32" s="4">
        <v>22</v>
      </c>
      <c r="J32" s="4">
        <v>386</v>
      </c>
      <c r="K32" s="4">
        <v>283</v>
      </c>
      <c r="L32" s="4">
        <v>103</v>
      </c>
      <c r="M32" s="9">
        <v>3</v>
      </c>
      <c r="N32" s="4">
        <v>18</v>
      </c>
      <c r="O32" s="4">
        <v>321</v>
      </c>
      <c r="P32" s="4">
        <v>230</v>
      </c>
      <c r="Q32" s="4">
        <v>91</v>
      </c>
      <c r="R32" s="1">
        <v>0</v>
      </c>
      <c r="U32" s="1">
        <v>28</v>
      </c>
      <c r="V32" s="1" t="s">
        <v>0</v>
      </c>
      <c r="W32" t="s">
        <v>36</v>
      </c>
      <c r="X32" s="1">
        <v>34</v>
      </c>
      <c r="Y32" s="4" t="s">
        <v>65</v>
      </c>
      <c r="Z32" s="4" t="s">
        <v>44</v>
      </c>
      <c r="AA32" s="4" t="s">
        <v>44</v>
      </c>
      <c r="AB32" s="4" t="s">
        <v>47</v>
      </c>
      <c r="AC32" s="4">
        <v>15</v>
      </c>
      <c r="AD32" s="4">
        <v>311</v>
      </c>
      <c r="AE32" s="4">
        <v>265</v>
      </c>
      <c r="AF32" s="4">
        <v>46</v>
      </c>
      <c r="AG32" s="9">
        <v>1</v>
      </c>
      <c r="AH32" s="4">
        <v>18</v>
      </c>
      <c r="AI32" s="4">
        <v>387</v>
      </c>
      <c r="AJ32" s="4">
        <v>205</v>
      </c>
      <c r="AK32" s="4">
        <v>182</v>
      </c>
      <c r="AL32" s="1">
        <v>0</v>
      </c>
      <c r="AM32" s="5"/>
      <c r="AN32" s="5"/>
      <c r="AO32" s="1">
        <v>0</v>
      </c>
      <c r="AP32" s="1" t="s">
        <v>0</v>
      </c>
      <c r="AQ32" t="s">
        <v>39</v>
      </c>
      <c r="AR32" s="1">
        <v>42</v>
      </c>
      <c r="AS32" s="4" t="s">
        <v>62</v>
      </c>
      <c r="AT32" s="4" t="s">
        <v>48</v>
      </c>
      <c r="AU32" s="4" t="s">
        <v>65</v>
      </c>
      <c r="AV32" s="4" t="s">
        <v>47</v>
      </c>
      <c r="AW32" s="1">
        <v>8</v>
      </c>
      <c r="AX32" s="1">
        <v>118</v>
      </c>
      <c r="AY32" s="1">
        <v>54</v>
      </c>
      <c r="AZ32" s="1">
        <v>64</v>
      </c>
      <c r="BA32" s="8">
        <v>0</v>
      </c>
      <c r="BB32" s="1">
        <v>34</v>
      </c>
      <c r="BC32" s="1">
        <v>495</v>
      </c>
      <c r="BD32" s="1">
        <v>281</v>
      </c>
      <c r="BE32" s="1">
        <v>214</v>
      </c>
      <c r="BF32" s="1">
        <v>1</v>
      </c>
    </row>
    <row r="33" spans="1:58" x14ac:dyDescent="0.2">
      <c r="A33" s="1">
        <v>10</v>
      </c>
      <c r="B33" s="1" t="s">
        <v>1</v>
      </c>
      <c r="C33" t="s">
        <v>38</v>
      </c>
      <c r="D33" s="1">
        <v>14</v>
      </c>
      <c r="E33" s="4" t="s">
        <v>70</v>
      </c>
      <c r="F33" s="4" t="s">
        <v>44</v>
      </c>
      <c r="G33" s="4" t="s">
        <v>44</v>
      </c>
      <c r="H33" s="4" t="s">
        <v>47</v>
      </c>
      <c r="I33" s="4">
        <v>17</v>
      </c>
      <c r="J33" s="4">
        <v>234</v>
      </c>
      <c r="K33" s="4">
        <v>159</v>
      </c>
      <c r="L33" s="4">
        <v>75</v>
      </c>
      <c r="M33" s="9">
        <v>2</v>
      </c>
      <c r="N33" s="4">
        <v>22</v>
      </c>
      <c r="O33" s="4">
        <v>266</v>
      </c>
      <c r="P33" s="4">
        <v>138</v>
      </c>
      <c r="Q33" s="4">
        <v>128</v>
      </c>
      <c r="R33" s="1">
        <v>3</v>
      </c>
      <c r="S33" s="5"/>
      <c r="U33" s="1">
        <v>37</v>
      </c>
      <c r="V33" s="1" t="s">
        <v>0</v>
      </c>
      <c r="W33" t="s">
        <v>40</v>
      </c>
      <c r="X33" s="1">
        <v>27</v>
      </c>
      <c r="Y33" s="4" t="s">
        <v>70</v>
      </c>
      <c r="Z33" s="4" t="s">
        <v>55</v>
      </c>
      <c r="AA33" s="4" t="s">
        <v>55</v>
      </c>
      <c r="AB33" s="4" t="s">
        <v>45</v>
      </c>
      <c r="AC33" s="4">
        <v>19</v>
      </c>
      <c r="AD33" s="4">
        <v>381</v>
      </c>
      <c r="AE33" s="4">
        <v>238</v>
      </c>
      <c r="AF33" s="4">
        <v>143</v>
      </c>
      <c r="AG33" s="9">
        <v>2</v>
      </c>
      <c r="AH33" s="4">
        <v>31</v>
      </c>
      <c r="AI33" s="4">
        <v>416</v>
      </c>
      <c r="AJ33" s="4">
        <v>303</v>
      </c>
      <c r="AK33" s="4">
        <v>113</v>
      </c>
      <c r="AL33" s="1">
        <v>3</v>
      </c>
      <c r="AM33" s="5"/>
      <c r="AN33" s="5"/>
      <c r="AO33" s="1">
        <v>30</v>
      </c>
      <c r="AP33" s="1" t="s">
        <v>1</v>
      </c>
      <c r="AQ33" t="s">
        <v>33</v>
      </c>
      <c r="AR33" s="1">
        <v>7</v>
      </c>
      <c r="AS33" s="4" t="s">
        <v>72</v>
      </c>
      <c r="AT33" s="4" t="s">
        <v>44</v>
      </c>
      <c r="AU33" s="4" t="s">
        <v>44</v>
      </c>
      <c r="AV33" s="4" t="s">
        <v>45</v>
      </c>
      <c r="AW33" s="1">
        <v>11</v>
      </c>
      <c r="AX33" s="1">
        <v>190</v>
      </c>
      <c r="AY33" s="1">
        <v>79</v>
      </c>
      <c r="AZ33" s="1">
        <v>111</v>
      </c>
      <c r="BA33" s="8">
        <v>0</v>
      </c>
      <c r="BB33" s="1">
        <v>24</v>
      </c>
      <c r="BC33" s="1">
        <v>365</v>
      </c>
      <c r="BD33" s="1">
        <v>165</v>
      </c>
      <c r="BE33" s="1">
        <v>200</v>
      </c>
      <c r="BF33" s="1">
        <v>6</v>
      </c>
    </row>
    <row r="34" spans="1:58" x14ac:dyDescent="0.2">
      <c r="A34" s="1">
        <v>10</v>
      </c>
      <c r="B34" s="1" t="s">
        <v>0</v>
      </c>
      <c r="C34" t="s">
        <v>24</v>
      </c>
      <c r="D34" s="1">
        <v>17</v>
      </c>
      <c r="E34" s="3" t="s">
        <v>76</v>
      </c>
      <c r="F34" s="4" t="s">
        <v>48</v>
      </c>
      <c r="G34" s="4" t="s">
        <v>65</v>
      </c>
      <c r="H34" s="4" t="s">
        <v>47</v>
      </c>
      <c r="I34" s="4">
        <v>14</v>
      </c>
      <c r="J34" s="4">
        <v>207</v>
      </c>
      <c r="K34" s="4">
        <v>186</v>
      </c>
      <c r="L34" s="4">
        <v>21</v>
      </c>
      <c r="M34" s="9">
        <v>1</v>
      </c>
      <c r="N34" s="4">
        <v>20</v>
      </c>
      <c r="O34" s="4">
        <v>310</v>
      </c>
      <c r="P34" s="4">
        <v>178</v>
      </c>
      <c r="Q34" s="4">
        <v>132</v>
      </c>
      <c r="R34" s="1">
        <v>1</v>
      </c>
      <c r="U34" s="1">
        <v>28</v>
      </c>
      <c r="V34" s="1" t="s">
        <v>1</v>
      </c>
      <c r="W34" t="s">
        <v>28</v>
      </c>
      <c r="X34" s="1">
        <v>13</v>
      </c>
      <c r="Y34" s="4" t="s">
        <v>73</v>
      </c>
      <c r="Z34" s="4" t="s">
        <v>66</v>
      </c>
      <c r="AA34" s="4" t="s">
        <v>66</v>
      </c>
      <c r="AB34" s="4" t="s">
        <v>45</v>
      </c>
      <c r="AC34" s="4">
        <v>22</v>
      </c>
      <c r="AD34" s="4">
        <v>394</v>
      </c>
      <c r="AE34" s="4">
        <v>240</v>
      </c>
      <c r="AF34" s="4">
        <v>154</v>
      </c>
      <c r="AG34" s="9">
        <v>4</v>
      </c>
      <c r="AH34" s="4">
        <v>20</v>
      </c>
      <c r="AI34" s="4">
        <v>269</v>
      </c>
      <c r="AJ34" s="4">
        <v>189</v>
      </c>
      <c r="AK34" s="4">
        <v>80</v>
      </c>
      <c r="AL34" s="1">
        <v>2</v>
      </c>
      <c r="AM34" s="5"/>
      <c r="AN34" s="5"/>
      <c r="AO34" s="1">
        <v>20</v>
      </c>
      <c r="AP34" s="1" t="s">
        <v>1</v>
      </c>
      <c r="AQ34" t="s">
        <v>51</v>
      </c>
      <c r="AR34" s="1">
        <v>17</v>
      </c>
      <c r="AS34" s="4" t="s">
        <v>76</v>
      </c>
      <c r="AT34" s="4" t="s">
        <v>56</v>
      </c>
      <c r="AU34" s="4" t="s">
        <v>70</v>
      </c>
      <c r="AV34" s="1" t="s">
        <v>45</v>
      </c>
      <c r="AW34" s="1">
        <v>24</v>
      </c>
      <c r="AX34" s="1">
        <v>418</v>
      </c>
      <c r="AY34" s="1">
        <v>296</v>
      </c>
      <c r="AZ34" s="1">
        <v>122</v>
      </c>
      <c r="BA34" s="8">
        <v>0</v>
      </c>
      <c r="BB34" s="1">
        <v>20</v>
      </c>
      <c r="BC34" s="1">
        <v>319</v>
      </c>
      <c r="BD34" s="1">
        <v>158</v>
      </c>
      <c r="BE34" s="1">
        <v>161</v>
      </c>
      <c r="BF34" s="1">
        <v>0</v>
      </c>
    </row>
    <row r="35" spans="1:58" x14ac:dyDescent="0.2">
      <c r="A35" s="1">
        <v>38</v>
      </c>
      <c r="B35" s="1" t="s">
        <v>0</v>
      </c>
      <c r="C35" t="s">
        <v>33</v>
      </c>
      <c r="D35" s="1">
        <v>23</v>
      </c>
      <c r="E35" s="4" t="s">
        <v>88</v>
      </c>
      <c r="F35" s="4" t="s">
        <v>56</v>
      </c>
      <c r="G35" s="4" t="s">
        <v>70</v>
      </c>
      <c r="H35" s="4" t="s">
        <v>45</v>
      </c>
      <c r="I35" s="4">
        <v>23</v>
      </c>
      <c r="J35" s="4">
        <v>434</v>
      </c>
      <c r="K35" s="4">
        <v>297</v>
      </c>
      <c r="L35" s="4">
        <v>137</v>
      </c>
      <c r="M35" s="9">
        <v>1</v>
      </c>
      <c r="N35" s="4">
        <v>19</v>
      </c>
      <c r="O35" s="4">
        <v>398</v>
      </c>
      <c r="P35" s="4">
        <v>283</v>
      </c>
      <c r="Q35" s="4">
        <v>115</v>
      </c>
      <c r="R35" s="1">
        <v>3</v>
      </c>
      <c r="S35" s="5"/>
      <c r="T35" s="5"/>
      <c r="U35" s="1">
        <v>41</v>
      </c>
      <c r="V35" s="1" t="s">
        <v>0</v>
      </c>
      <c r="W35" t="s">
        <v>27</v>
      </c>
      <c r="X35" s="1">
        <v>20</v>
      </c>
      <c r="Y35" s="4" t="s">
        <v>85</v>
      </c>
      <c r="Z35" s="4" t="s">
        <v>44</v>
      </c>
      <c r="AA35" s="4" t="s">
        <v>44</v>
      </c>
      <c r="AB35" s="4" t="s">
        <v>45</v>
      </c>
      <c r="AC35" s="4">
        <v>27</v>
      </c>
      <c r="AD35" s="4">
        <v>452</v>
      </c>
      <c r="AE35" s="4">
        <v>259</v>
      </c>
      <c r="AF35" s="4">
        <v>193</v>
      </c>
      <c r="AG35" s="9">
        <v>3</v>
      </c>
      <c r="AH35" s="4">
        <v>19</v>
      </c>
      <c r="AI35" s="4">
        <v>360</v>
      </c>
      <c r="AJ35" s="4">
        <v>246</v>
      </c>
      <c r="AK35" s="4">
        <v>114</v>
      </c>
      <c r="AL35" s="1">
        <v>2</v>
      </c>
      <c r="AM35" s="5"/>
      <c r="AN35" s="5"/>
      <c r="AO35" s="1">
        <v>24</v>
      </c>
      <c r="AP35" s="1" t="s">
        <v>0</v>
      </c>
      <c r="AQ35" t="s">
        <v>34</v>
      </c>
      <c r="AR35" s="1">
        <v>28</v>
      </c>
      <c r="AS35" s="4" t="s">
        <v>87</v>
      </c>
      <c r="AT35" s="4" t="s">
        <v>65</v>
      </c>
      <c r="AU35" s="4" t="s">
        <v>76</v>
      </c>
      <c r="AV35" s="4" t="s">
        <v>47</v>
      </c>
      <c r="AW35" s="1">
        <v>22</v>
      </c>
      <c r="AX35" s="1">
        <v>340</v>
      </c>
      <c r="AY35" s="1">
        <v>248</v>
      </c>
      <c r="AZ35" s="1">
        <v>92</v>
      </c>
      <c r="BA35" s="8">
        <v>1</v>
      </c>
      <c r="BB35" s="1">
        <v>21</v>
      </c>
      <c r="BC35" s="1">
        <v>373</v>
      </c>
      <c r="BD35" s="1">
        <v>212</v>
      </c>
      <c r="BE35" s="1">
        <v>161</v>
      </c>
      <c r="BF35" s="1">
        <v>0</v>
      </c>
    </row>
    <row r="36" spans="1:58" x14ac:dyDescent="0.2">
      <c r="A36" s="1">
        <v>20</v>
      </c>
      <c r="B36" s="1" t="s">
        <v>1</v>
      </c>
      <c r="C36" t="s">
        <v>37</v>
      </c>
      <c r="D36" s="1">
        <v>17</v>
      </c>
      <c r="E36" s="3" t="s">
        <v>94</v>
      </c>
      <c r="F36" s="4" t="s">
        <v>44</v>
      </c>
      <c r="G36" s="4" t="s">
        <v>44</v>
      </c>
      <c r="H36" s="4" t="s">
        <v>45</v>
      </c>
      <c r="I36" s="4">
        <v>19</v>
      </c>
      <c r="J36" s="4">
        <v>355</v>
      </c>
      <c r="K36" s="4">
        <v>247</v>
      </c>
      <c r="L36" s="4">
        <v>108</v>
      </c>
      <c r="M36" s="9">
        <v>1</v>
      </c>
      <c r="N36" s="4">
        <v>20</v>
      </c>
      <c r="O36" s="4">
        <v>311</v>
      </c>
      <c r="P36" s="4">
        <v>241</v>
      </c>
      <c r="Q36" s="4">
        <v>70</v>
      </c>
      <c r="R36" s="1">
        <v>0</v>
      </c>
      <c r="U36" s="1">
        <v>31</v>
      </c>
      <c r="V36" s="1" t="s">
        <v>1</v>
      </c>
      <c r="W36" t="s">
        <v>25</v>
      </c>
      <c r="X36" s="1">
        <v>7</v>
      </c>
      <c r="Y36" s="4" t="s">
        <v>99</v>
      </c>
      <c r="Z36" s="4" t="s">
        <v>44</v>
      </c>
      <c r="AA36" s="4" t="s">
        <v>69</v>
      </c>
      <c r="AB36" s="4" t="s">
        <v>45</v>
      </c>
      <c r="AC36" s="4">
        <v>23</v>
      </c>
      <c r="AD36" s="4">
        <v>347</v>
      </c>
      <c r="AE36" s="4">
        <v>224</v>
      </c>
      <c r="AF36" s="4">
        <v>123</v>
      </c>
      <c r="AG36" s="9">
        <v>2</v>
      </c>
      <c r="AH36" s="4">
        <v>14</v>
      </c>
      <c r="AI36" s="4">
        <v>209</v>
      </c>
      <c r="AJ36" s="4">
        <v>73</v>
      </c>
      <c r="AK36" s="4">
        <v>136</v>
      </c>
      <c r="AL36" s="1">
        <v>2</v>
      </c>
      <c r="AM36" s="5"/>
      <c r="AN36" s="5"/>
      <c r="AO36" s="1">
        <v>17</v>
      </c>
      <c r="AP36" s="1" t="s">
        <v>0</v>
      </c>
      <c r="AQ36" t="s">
        <v>30</v>
      </c>
      <c r="AR36" s="1">
        <v>34</v>
      </c>
      <c r="AS36" s="4" t="s">
        <v>96</v>
      </c>
      <c r="AT36" s="4" t="s">
        <v>44</v>
      </c>
      <c r="AU36" s="4" t="s">
        <v>44</v>
      </c>
      <c r="AV36" s="4" t="s">
        <v>47</v>
      </c>
      <c r="AW36" s="1">
        <v>17</v>
      </c>
      <c r="AX36" s="1">
        <v>218</v>
      </c>
      <c r="AY36" s="1">
        <v>164</v>
      </c>
      <c r="AZ36" s="1">
        <v>54</v>
      </c>
      <c r="BA36" s="8">
        <v>3</v>
      </c>
      <c r="BB36" s="1">
        <v>19</v>
      </c>
      <c r="BC36" s="1">
        <v>376</v>
      </c>
      <c r="BD36" s="1">
        <v>294</v>
      </c>
      <c r="BE36" s="1">
        <v>82</v>
      </c>
      <c r="BF36" s="1">
        <v>3</v>
      </c>
    </row>
    <row r="37" spans="1:58" x14ac:dyDescent="0.2">
      <c r="A37" s="1">
        <v>49</v>
      </c>
      <c r="B37" s="1" t="s">
        <v>1</v>
      </c>
      <c r="C37" t="s">
        <v>39</v>
      </c>
      <c r="D37" s="1">
        <v>23</v>
      </c>
      <c r="E37" s="4" t="s">
        <v>107</v>
      </c>
      <c r="F37" s="4" t="s">
        <v>44</v>
      </c>
      <c r="G37" s="4" t="s">
        <v>44</v>
      </c>
      <c r="H37" s="4" t="s">
        <v>45</v>
      </c>
      <c r="I37" s="4">
        <v>27</v>
      </c>
      <c r="J37" s="4">
        <v>457</v>
      </c>
      <c r="K37" s="4">
        <v>312</v>
      </c>
      <c r="L37" s="4">
        <v>145</v>
      </c>
      <c r="M37" s="9">
        <v>0</v>
      </c>
      <c r="N37" s="4">
        <v>24</v>
      </c>
      <c r="O37" s="4">
        <v>361</v>
      </c>
      <c r="P37" s="4">
        <v>172</v>
      </c>
      <c r="Q37" s="4">
        <v>189</v>
      </c>
      <c r="R37" s="1">
        <v>3</v>
      </c>
      <c r="S37" s="5"/>
      <c r="U37" s="1">
        <v>42</v>
      </c>
      <c r="V37" s="1" t="s">
        <v>0</v>
      </c>
      <c r="W37" t="s">
        <v>24</v>
      </c>
      <c r="X37" s="1">
        <v>34</v>
      </c>
      <c r="Y37" s="4" t="s">
        <v>104</v>
      </c>
      <c r="Z37" s="4" t="s">
        <v>44</v>
      </c>
      <c r="AA37" s="4" t="s">
        <v>78</v>
      </c>
      <c r="AB37" s="4" t="s">
        <v>45</v>
      </c>
      <c r="AC37" s="4">
        <v>23</v>
      </c>
      <c r="AD37" s="4">
        <v>447</v>
      </c>
      <c r="AE37" s="4">
        <v>286</v>
      </c>
      <c r="AF37" s="4">
        <v>161</v>
      </c>
      <c r="AG37" s="9">
        <v>1</v>
      </c>
      <c r="AH37" s="4">
        <v>27</v>
      </c>
      <c r="AI37" s="4">
        <v>462</v>
      </c>
      <c r="AJ37" s="4">
        <v>375</v>
      </c>
      <c r="AK37" s="4">
        <v>87</v>
      </c>
      <c r="AL37" s="1">
        <v>0</v>
      </c>
      <c r="AM37" s="5"/>
      <c r="AN37" s="5"/>
      <c r="AO37" s="1">
        <v>18</v>
      </c>
      <c r="AP37" s="1" t="s">
        <v>0</v>
      </c>
      <c r="AQ37" t="s">
        <v>38</v>
      </c>
      <c r="AR37" s="1">
        <v>13</v>
      </c>
      <c r="AS37" s="4" t="s">
        <v>101</v>
      </c>
      <c r="AT37" s="4" t="s">
        <v>70</v>
      </c>
      <c r="AU37" s="4" t="s">
        <v>88</v>
      </c>
      <c r="AV37" s="4" t="s">
        <v>45</v>
      </c>
      <c r="AW37" s="1">
        <v>21</v>
      </c>
      <c r="AX37" s="1">
        <v>308</v>
      </c>
      <c r="AY37" s="1">
        <v>195</v>
      </c>
      <c r="AZ37" s="1">
        <v>113</v>
      </c>
      <c r="BA37" s="8">
        <v>3</v>
      </c>
      <c r="BB37" s="1">
        <v>23</v>
      </c>
      <c r="BC37" s="1">
        <v>279</v>
      </c>
      <c r="BD37" s="1">
        <v>125</v>
      </c>
      <c r="BE37" s="1">
        <v>154</v>
      </c>
      <c r="BF37" s="1">
        <v>3</v>
      </c>
    </row>
    <row r="38" spans="1:58" x14ac:dyDescent="0.2">
      <c r="A38" s="1">
        <v>30</v>
      </c>
      <c r="B38" s="1" t="s">
        <v>0</v>
      </c>
      <c r="C38" t="s">
        <v>34</v>
      </c>
      <c r="D38" s="1">
        <v>29</v>
      </c>
      <c r="E38" s="3" t="s">
        <v>116</v>
      </c>
      <c r="F38" s="4" t="s">
        <v>44</v>
      </c>
      <c r="G38" s="4" t="s">
        <v>44</v>
      </c>
      <c r="H38" s="4" t="s">
        <v>45</v>
      </c>
      <c r="I38" s="4">
        <v>22</v>
      </c>
      <c r="J38" s="4">
        <v>397</v>
      </c>
      <c r="K38" s="4">
        <v>276</v>
      </c>
      <c r="L38" s="4">
        <v>121</v>
      </c>
      <c r="M38" s="9">
        <v>0</v>
      </c>
      <c r="N38" s="4">
        <v>22</v>
      </c>
      <c r="O38" s="4">
        <v>362</v>
      </c>
      <c r="P38" s="4">
        <v>159</v>
      </c>
      <c r="Q38" s="4">
        <v>203</v>
      </c>
      <c r="R38" s="1">
        <v>0</v>
      </c>
      <c r="U38" s="1">
        <v>41</v>
      </c>
      <c r="V38" s="1" t="s">
        <v>0</v>
      </c>
      <c r="W38" t="s">
        <v>33</v>
      </c>
      <c r="X38" s="1">
        <v>28</v>
      </c>
      <c r="Y38" s="4" t="s">
        <v>118</v>
      </c>
      <c r="Z38" s="4" t="s">
        <v>44</v>
      </c>
      <c r="AA38" s="4" t="s">
        <v>90</v>
      </c>
      <c r="AB38" s="4" t="s">
        <v>45</v>
      </c>
      <c r="AC38" s="4">
        <v>25</v>
      </c>
      <c r="AD38" s="4">
        <v>548</v>
      </c>
      <c r="AE38" s="4">
        <v>429</v>
      </c>
      <c r="AF38" s="4">
        <v>119</v>
      </c>
      <c r="AG38" s="9">
        <v>5</v>
      </c>
      <c r="AH38" s="4">
        <v>22</v>
      </c>
      <c r="AI38" s="4">
        <v>310</v>
      </c>
      <c r="AJ38" s="4">
        <v>210</v>
      </c>
      <c r="AK38" s="4">
        <v>100</v>
      </c>
      <c r="AL38" s="1">
        <v>2</v>
      </c>
      <c r="AM38" s="5"/>
      <c r="AN38" s="5"/>
      <c r="AO38" s="1">
        <v>41</v>
      </c>
      <c r="AP38" s="1" t="s">
        <v>1</v>
      </c>
      <c r="AQ38" t="s">
        <v>28</v>
      </c>
      <c r="AR38" s="1">
        <v>17</v>
      </c>
      <c r="AS38" s="4" t="s">
        <v>114</v>
      </c>
      <c r="AT38" s="1" t="s">
        <v>44</v>
      </c>
      <c r="AU38" s="1" t="s">
        <v>44</v>
      </c>
      <c r="AV38" s="4" t="s">
        <v>45</v>
      </c>
      <c r="AW38" s="1">
        <v>26</v>
      </c>
      <c r="AX38" s="1">
        <v>338</v>
      </c>
      <c r="AY38" s="1">
        <v>201</v>
      </c>
      <c r="AZ38" s="1">
        <v>137</v>
      </c>
      <c r="BA38" s="8">
        <v>3</v>
      </c>
      <c r="BB38" s="1">
        <v>12</v>
      </c>
      <c r="BC38" s="1">
        <v>232</v>
      </c>
      <c r="BD38" s="1">
        <v>184</v>
      </c>
      <c r="BE38" s="1">
        <v>48</v>
      </c>
      <c r="BF38" s="1">
        <v>3</v>
      </c>
    </row>
    <row r="39" spans="1:58" x14ac:dyDescent="0.2">
      <c r="A39" s="1">
        <v>3</v>
      </c>
      <c r="B39" s="1" t="s">
        <v>1</v>
      </c>
      <c r="C39" t="s">
        <v>25</v>
      </c>
      <c r="D39" s="1">
        <v>13</v>
      </c>
      <c r="E39" s="4" t="s">
        <v>123</v>
      </c>
      <c r="F39" s="4" t="s">
        <v>65</v>
      </c>
      <c r="G39" s="4" t="s">
        <v>76</v>
      </c>
      <c r="H39" s="4" t="s">
        <v>47</v>
      </c>
      <c r="I39" s="4">
        <v>12</v>
      </c>
      <c r="J39" s="4">
        <v>88</v>
      </c>
      <c r="K39" s="4">
        <v>38</v>
      </c>
      <c r="L39" s="4">
        <v>50</v>
      </c>
      <c r="M39" s="9">
        <v>1</v>
      </c>
      <c r="N39" s="4">
        <v>22</v>
      </c>
      <c r="O39" s="4">
        <v>289</v>
      </c>
      <c r="P39" s="4">
        <v>107</v>
      </c>
      <c r="Q39" s="4">
        <v>182</v>
      </c>
      <c r="R39" s="1">
        <v>0</v>
      </c>
      <c r="S39" s="5"/>
      <c r="T39" s="5"/>
      <c r="U39" s="1">
        <v>44</v>
      </c>
      <c r="V39" s="1" t="s">
        <v>1</v>
      </c>
      <c r="W39" t="s">
        <v>40</v>
      </c>
      <c r="X39" s="1">
        <v>24</v>
      </c>
      <c r="Y39" s="4" t="s">
        <v>126</v>
      </c>
      <c r="Z39" s="4" t="s">
        <v>69</v>
      </c>
      <c r="AA39" s="4" t="s">
        <v>100</v>
      </c>
      <c r="AB39" s="4" t="s">
        <v>45</v>
      </c>
      <c r="AC39" s="4">
        <v>26</v>
      </c>
      <c r="AD39" s="4">
        <v>515</v>
      </c>
      <c r="AE39" s="4">
        <v>391</v>
      </c>
      <c r="AF39" s="4">
        <v>124</v>
      </c>
      <c r="AG39" s="9">
        <v>0</v>
      </c>
      <c r="AH39" s="4">
        <v>27</v>
      </c>
      <c r="AI39" s="4">
        <v>457</v>
      </c>
      <c r="AJ39" s="4">
        <v>382</v>
      </c>
      <c r="AK39" s="4">
        <v>75</v>
      </c>
      <c r="AL39" s="1">
        <v>3</v>
      </c>
      <c r="AM39" s="5"/>
      <c r="AN39" s="5"/>
      <c r="AO39" s="1">
        <v>13</v>
      </c>
      <c r="AP39" s="1" t="s">
        <v>0</v>
      </c>
      <c r="AQ39" t="s">
        <v>26</v>
      </c>
      <c r="AR39" s="1">
        <v>30</v>
      </c>
      <c r="AS39" s="4" t="s">
        <v>120</v>
      </c>
      <c r="AT39" s="4" t="s">
        <v>76</v>
      </c>
      <c r="AU39" s="4" t="s">
        <v>95</v>
      </c>
      <c r="AV39" s="4" t="s">
        <v>47</v>
      </c>
      <c r="AW39" s="1">
        <v>13</v>
      </c>
      <c r="AX39" s="1">
        <v>231</v>
      </c>
      <c r="AY39" s="1">
        <v>160</v>
      </c>
      <c r="AZ39" s="1">
        <v>71</v>
      </c>
      <c r="BA39" s="8">
        <v>3</v>
      </c>
      <c r="BB39" s="1">
        <v>25</v>
      </c>
      <c r="BC39" s="1">
        <v>417</v>
      </c>
      <c r="BD39" s="1">
        <v>264</v>
      </c>
      <c r="BE39" s="1">
        <v>153</v>
      </c>
      <c r="BF39" s="1">
        <v>2</v>
      </c>
    </row>
    <row r="40" spans="1:58" x14ac:dyDescent="0.2">
      <c r="A40" s="1">
        <v>23</v>
      </c>
      <c r="B40" s="1" t="s">
        <v>0</v>
      </c>
      <c r="C40" t="s">
        <v>41</v>
      </c>
      <c r="D40" s="1">
        <v>21</v>
      </c>
      <c r="E40" s="4" t="s">
        <v>131</v>
      </c>
      <c r="F40" s="4" t="s">
        <v>44</v>
      </c>
      <c r="G40" s="4" t="s">
        <v>88</v>
      </c>
      <c r="H40" s="4" t="s">
        <v>45</v>
      </c>
      <c r="I40" s="4">
        <v>23</v>
      </c>
      <c r="J40" s="4">
        <v>428</v>
      </c>
      <c r="K40" s="4">
        <v>262</v>
      </c>
      <c r="L40" s="4">
        <v>166</v>
      </c>
      <c r="M40" s="9">
        <v>0</v>
      </c>
      <c r="N40" s="4">
        <v>18</v>
      </c>
      <c r="O40" s="4">
        <v>322</v>
      </c>
      <c r="P40" s="4">
        <v>111</v>
      </c>
      <c r="Q40" s="4">
        <v>211</v>
      </c>
      <c r="R40" s="1">
        <v>1</v>
      </c>
      <c r="S40" s="5"/>
      <c r="T40" s="5"/>
      <c r="U40" s="1">
        <v>28</v>
      </c>
      <c r="V40" s="1" t="s">
        <v>1</v>
      </c>
      <c r="W40" t="s">
        <v>37</v>
      </c>
      <c r="X40" s="1">
        <v>20</v>
      </c>
      <c r="Y40" s="4" t="s">
        <v>138</v>
      </c>
      <c r="Z40" s="4" t="s">
        <v>44</v>
      </c>
      <c r="AA40" s="4" t="s">
        <v>44</v>
      </c>
      <c r="AB40" s="4" t="s">
        <v>45</v>
      </c>
      <c r="AC40" s="4">
        <v>15</v>
      </c>
      <c r="AD40" s="4">
        <v>236</v>
      </c>
      <c r="AE40" s="4">
        <v>137</v>
      </c>
      <c r="AF40" s="4">
        <v>99</v>
      </c>
      <c r="AG40" s="9">
        <v>3</v>
      </c>
      <c r="AH40" s="4">
        <v>19</v>
      </c>
      <c r="AI40" s="4">
        <v>309</v>
      </c>
      <c r="AJ40" s="4">
        <v>217</v>
      </c>
      <c r="AK40" s="4">
        <v>92</v>
      </c>
      <c r="AL40" s="1">
        <v>2</v>
      </c>
      <c r="AM40" s="5"/>
      <c r="AN40" s="5"/>
      <c r="AO40" s="1">
        <v>12</v>
      </c>
      <c r="AP40" s="1" t="s">
        <v>1</v>
      </c>
      <c r="AQ40" t="s">
        <v>34</v>
      </c>
      <c r="AR40" s="1">
        <v>10</v>
      </c>
      <c r="AS40" s="4" t="s">
        <v>133</v>
      </c>
      <c r="AT40" s="4" t="s">
        <v>88</v>
      </c>
      <c r="AU40" s="4" t="s">
        <v>108</v>
      </c>
      <c r="AV40" s="4" t="s">
        <v>45</v>
      </c>
      <c r="AW40" s="1">
        <v>17</v>
      </c>
      <c r="AX40" s="1">
        <v>376</v>
      </c>
      <c r="AY40" s="1">
        <v>293</v>
      </c>
      <c r="AZ40" s="1">
        <v>83</v>
      </c>
      <c r="BA40" s="8">
        <v>2</v>
      </c>
      <c r="BB40" s="1">
        <v>13</v>
      </c>
      <c r="BC40" s="1">
        <v>274</v>
      </c>
      <c r="BD40" s="1">
        <v>146</v>
      </c>
      <c r="BE40" s="1">
        <v>128</v>
      </c>
      <c r="BF40" s="1">
        <v>1</v>
      </c>
    </row>
    <row r="41" spans="1:58" x14ac:dyDescent="0.2">
      <c r="A41" s="1">
        <v>14</v>
      </c>
      <c r="B41" s="1" t="s">
        <v>1</v>
      </c>
      <c r="C41" t="s">
        <v>24</v>
      </c>
      <c r="D41" s="1">
        <v>28</v>
      </c>
      <c r="E41" s="4" t="s">
        <v>149</v>
      </c>
      <c r="F41" s="4" t="s">
        <v>72</v>
      </c>
      <c r="G41" s="4" t="s">
        <v>95</v>
      </c>
      <c r="H41" s="4" t="s">
        <v>47</v>
      </c>
      <c r="I41" s="4">
        <v>19</v>
      </c>
      <c r="J41" s="4">
        <v>309</v>
      </c>
      <c r="K41" s="4">
        <v>211</v>
      </c>
      <c r="L41" s="4">
        <v>98</v>
      </c>
      <c r="M41" s="9">
        <v>2</v>
      </c>
      <c r="N41" s="4">
        <v>22</v>
      </c>
      <c r="O41" s="4">
        <v>375</v>
      </c>
      <c r="P41" s="4">
        <v>202</v>
      </c>
      <c r="Q41" s="4">
        <v>173</v>
      </c>
      <c r="R41" s="1">
        <v>2</v>
      </c>
      <c r="S41" s="5"/>
      <c r="T41" s="5"/>
      <c r="U41" s="1">
        <v>57</v>
      </c>
      <c r="V41" s="1" t="s">
        <v>0</v>
      </c>
      <c r="W41" t="s">
        <v>28</v>
      </c>
      <c r="X41" s="1">
        <v>3</v>
      </c>
      <c r="Y41" s="4" t="s">
        <v>152</v>
      </c>
      <c r="Z41" s="4" t="s">
        <v>78</v>
      </c>
      <c r="AA41" s="4" t="s">
        <v>109</v>
      </c>
      <c r="AB41" s="4" t="s">
        <v>45</v>
      </c>
      <c r="AC41" s="4">
        <v>23</v>
      </c>
      <c r="AD41" s="4">
        <v>515</v>
      </c>
      <c r="AE41" s="4">
        <v>268</v>
      </c>
      <c r="AF41" s="4">
        <v>247</v>
      </c>
      <c r="AG41" s="9">
        <v>1</v>
      </c>
      <c r="AH41" s="4">
        <v>14</v>
      </c>
      <c r="AI41" s="4">
        <v>238</v>
      </c>
      <c r="AJ41" s="4">
        <v>126</v>
      </c>
      <c r="AK41" s="4">
        <v>112</v>
      </c>
      <c r="AL41" s="1">
        <v>2</v>
      </c>
      <c r="AM41" s="5"/>
      <c r="AN41" s="5"/>
      <c r="AO41" s="1">
        <v>10</v>
      </c>
      <c r="AP41" s="1" t="s">
        <v>1</v>
      </c>
      <c r="AQ41" t="s">
        <v>29</v>
      </c>
      <c r="AR41" s="1">
        <v>16</v>
      </c>
      <c r="AS41" s="4" t="s">
        <v>145</v>
      </c>
      <c r="AT41" s="4" t="s">
        <v>44</v>
      </c>
      <c r="AU41" s="4" t="s">
        <v>114</v>
      </c>
      <c r="AV41" s="4" t="s">
        <v>47</v>
      </c>
      <c r="AW41" s="1">
        <v>15</v>
      </c>
      <c r="AX41" s="1">
        <v>338</v>
      </c>
      <c r="AY41" s="1">
        <v>277</v>
      </c>
      <c r="AZ41" s="1">
        <v>61</v>
      </c>
      <c r="BA41" s="8">
        <v>3</v>
      </c>
      <c r="BB41" s="1">
        <v>25</v>
      </c>
      <c r="BC41" s="1">
        <v>446</v>
      </c>
      <c r="BD41" s="1">
        <v>262</v>
      </c>
      <c r="BE41" s="1">
        <v>184</v>
      </c>
      <c r="BF41" s="1">
        <v>4</v>
      </c>
    </row>
    <row r="42" spans="1:58" x14ac:dyDescent="0.2">
      <c r="A42" s="1">
        <v>6</v>
      </c>
      <c r="B42" s="1" t="s">
        <v>1</v>
      </c>
      <c r="C42" t="s">
        <v>30</v>
      </c>
      <c r="D42" s="1">
        <v>13</v>
      </c>
      <c r="E42" s="4" t="s">
        <v>158</v>
      </c>
      <c r="F42" s="4" t="s">
        <v>44</v>
      </c>
      <c r="G42" s="4" t="s">
        <v>101</v>
      </c>
      <c r="H42" s="4" t="s">
        <v>47</v>
      </c>
      <c r="I42" s="4">
        <v>15</v>
      </c>
      <c r="J42" s="4">
        <v>356</v>
      </c>
      <c r="K42" s="4">
        <v>279</v>
      </c>
      <c r="L42" s="4">
        <v>77</v>
      </c>
      <c r="M42" s="9">
        <v>3</v>
      </c>
      <c r="N42" s="4">
        <v>13</v>
      </c>
      <c r="O42" s="4">
        <v>231</v>
      </c>
      <c r="P42" s="4">
        <v>154</v>
      </c>
      <c r="Q42" s="4">
        <v>77</v>
      </c>
      <c r="R42" s="1">
        <v>0</v>
      </c>
      <c r="S42" s="5"/>
      <c r="T42" s="5"/>
      <c r="U42" s="1">
        <v>21</v>
      </c>
      <c r="V42" s="1" t="s">
        <v>1</v>
      </c>
      <c r="W42" t="s">
        <v>32</v>
      </c>
      <c r="X42" s="1">
        <v>27</v>
      </c>
      <c r="Y42" s="4" t="s">
        <v>155</v>
      </c>
      <c r="Z42" s="4" t="s">
        <v>44</v>
      </c>
      <c r="AA42" s="4" t="s">
        <v>44</v>
      </c>
      <c r="AB42" s="4" t="s">
        <v>47</v>
      </c>
      <c r="AC42" s="4">
        <v>20</v>
      </c>
      <c r="AD42" s="4">
        <v>378</v>
      </c>
      <c r="AE42" s="4">
        <v>287</v>
      </c>
      <c r="AF42" s="4">
        <v>91</v>
      </c>
      <c r="AG42" s="9">
        <v>1</v>
      </c>
      <c r="AH42" s="4">
        <v>28</v>
      </c>
      <c r="AI42" s="4">
        <v>416</v>
      </c>
      <c r="AJ42" s="4">
        <v>276</v>
      </c>
      <c r="AK42" s="4">
        <v>140</v>
      </c>
      <c r="AL42" s="1">
        <v>1</v>
      </c>
      <c r="AM42" s="5"/>
      <c r="AN42" s="5"/>
      <c r="AO42" s="1">
        <v>27</v>
      </c>
      <c r="AP42" s="1" t="s">
        <v>0</v>
      </c>
      <c r="AQ42" t="s">
        <v>42</v>
      </c>
      <c r="AR42" s="1">
        <v>21</v>
      </c>
      <c r="AS42" s="4" t="s">
        <v>156</v>
      </c>
      <c r="AT42" s="1" t="s">
        <v>44</v>
      </c>
      <c r="AU42" s="1" t="s">
        <v>44</v>
      </c>
      <c r="AV42" s="4" t="s">
        <v>45</v>
      </c>
      <c r="AW42" s="1">
        <v>28</v>
      </c>
      <c r="AX42" s="1">
        <v>416</v>
      </c>
      <c r="AY42" s="1">
        <v>276</v>
      </c>
      <c r="AZ42" s="1">
        <v>140</v>
      </c>
      <c r="BA42" s="8">
        <v>1</v>
      </c>
      <c r="BB42" s="1">
        <v>20</v>
      </c>
      <c r="BC42" s="1">
        <v>378</v>
      </c>
      <c r="BD42" s="1">
        <v>287</v>
      </c>
      <c r="BE42" s="1">
        <v>91</v>
      </c>
      <c r="BF42" s="1">
        <v>1</v>
      </c>
    </row>
    <row r="43" spans="1:58" x14ac:dyDescent="0.2">
      <c r="A43" s="1">
        <v>10</v>
      </c>
      <c r="B43" s="1" t="s">
        <v>0</v>
      </c>
      <c r="C43" t="s">
        <v>42</v>
      </c>
      <c r="D43" s="1">
        <v>52</v>
      </c>
      <c r="E43" s="4" t="s">
        <v>172</v>
      </c>
      <c r="F43" s="4" t="s">
        <v>44</v>
      </c>
      <c r="G43" s="4" t="s">
        <v>112</v>
      </c>
      <c r="H43" s="4" t="s">
        <v>47</v>
      </c>
      <c r="I43" s="4">
        <v>14</v>
      </c>
      <c r="J43" s="4">
        <v>299</v>
      </c>
      <c r="K43" s="4">
        <v>212</v>
      </c>
      <c r="L43" s="4">
        <v>87</v>
      </c>
      <c r="M43" s="9">
        <v>3</v>
      </c>
      <c r="N43" s="4">
        <v>35</v>
      </c>
      <c r="O43" s="4">
        <v>527</v>
      </c>
      <c r="P43" s="4">
        <v>414</v>
      </c>
      <c r="Q43" s="4">
        <v>113</v>
      </c>
      <c r="R43" s="1">
        <v>0</v>
      </c>
      <c r="S43" s="5"/>
      <c r="T43" s="5"/>
      <c r="U43" s="1">
        <v>52</v>
      </c>
      <c r="V43" s="1" t="s">
        <v>1</v>
      </c>
      <c r="W43" t="s">
        <v>31</v>
      </c>
      <c r="X43" s="1">
        <v>10</v>
      </c>
      <c r="Y43" s="4" t="s">
        <v>174</v>
      </c>
      <c r="Z43" s="4" t="s">
        <v>44</v>
      </c>
      <c r="AA43" s="4" t="s">
        <v>113</v>
      </c>
      <c r="AB43" s="4" t="s">
        <v>45</v>
      </c>
      <c r="AC43" s="4">
        <v>35</v>
      </c>
      <c r="AD43" s="4">
        <v>527</v>
      </c>
      <c r="AE43" s="4">
        <v>414</v>
      </c>
      <c r="AF43" s="4">
        <v>113</v>
      </c>
      <c r="AG43" s="9">
        <v>0</v>
      </c>
      <c r="AH43" s="4">
        <v>14</v>
      </c>
      <c r="AI43" s="4">
        <v>299</v>
      </c>
      <c r="AJ43" s="4">
        <v>212</v>
      </c>
      <c r="AK43" s="4">
        <v>87</v>
      </c>
      <c r="AL43" s="1">
        <v>3</v>
      </c>
      <c r="AM43" s="5"/>
      <c r="AN43" s="5"/>
      <c r="AO43" s="1">
        <v>27</v>
      </c>
      <c r="AP43" s="1" t="s">
        <v>1</v>
      </c>
      <c r="AQ43" t="s">
        <v>25</v>
      </c>
      <c r="AR43" s="1">
        <v>20</v>
      </c>
      <c r="AS43" s="4" t="s">
        <v>172</v>
      </c>
      <c r="AT43" s="1" t="s">
        <v>44</v>
      </c>
      <c r="AU43" s="1" t="s">
        <v>44</v>
      </c>
      <c r="AV43" s="4" t="s">
        <v>45</v>
      </c>
      <c r="AW43" s="1">
        <v>28</v>
      </c>
      <c r="AX43" s="1">
        <v>367</v>
      </c>
      <c r="AY43" s="1">
        <v>234</v>
      </c>
      <c r="AZ43" s="1">
        <v>133</v>
      </c>
      <c r="BA43" s="8">
        <v>2</v>
      </c>
      <c r="BB43" s="1">
        <v>17</v>
      </c>
      <c r="BC43" s="1">
        <v>301</v>
      </c>
      <c r="BD43" s="1">
        <v>272</v>
      </c>
      <c r="BE43" s="1">
        <v>29</v>
      </c>
      <c r="BF43" s="1">
        <v>2</v>
      </c>
    </row>
    <row r="44" spans="1:58" x14ac:dyDescent="0.2">
      <c r="A44" s="1">
        <v>14</v>
      </c>
      <c r="B44" s="1" t="s">
        <v>0</v>
      </c>
      <c r="C44" t="s">
        <v>29</v>
      </c>
      <c r="D44" s="1">
        <v>24</v>
      </c>
      <c r="E44" s="4" t="s">
        <v>176</v>
      </c>
      <c r="F44" s="4" t="s">
        <v>44</v>
      </c>
      <c r="G44" s="4" t="s">
        <v>44</v>
      </c>
      <c r="H44" s="4" t="s">
        <v>47</v>
      </c>
      <c r="I44" s="4">
        <v>22</v>
      </c>
      <c r="J44" s="4">
        <v>252</v>
      </c>
      <c r="K44" s="4">
        <v>107</v>
      </c>
      <c r="L44" s="4">
        <v>145</v>
      </c>
      <c r="M44" s="9">
        <v>2</v>
      </c>
      <c r="N44" s="4">
        <v>18</v>
      </c>
      <c r="O44" s="4">
        <v>305</v>
      </c>
      <c r="P44" s="4">
        <v>175</v>
      </c>
      <c r="Q44" s="4">
        <v>130</v>
      </c>
      <c r="R44" s="1">
        <v>2</v>
      </c>
      <c r="S44" s="5"/>
      <c r="T44" s="5"/>
      <c r="U44" s="1">
        <v>41</v>
      </c>
      <c r="V44" s="1" t="s">
        <v>0</v>
      </c>
      <c r="W44" t="s">
        <v>41</v>
      </c>
      <c r="X44" s="1">
        <v>20</v>
      </c>
      <c r="Y44" s="4" t="s">
        <v>185</v>
      </c>
      <c r="Z44" s="4" t="s">
        <v>90</v>
      </c>
      <c r="AA44" s="4" t="s">
        <v>186</v>
      </c>
      <c r="AB44" s="4" t="s">
        <v>45</v>
      </c>
      <c r="AC44" s="4">
        <v>24</v>
      </c>
      <c r="AD44" s="4">
        <v>355</v>
      </c>
      <c r="AE44" s="4">
        <v>276</v>
      </c>
      <c r="AF44" s="4">
        <v>79</v>
      </c>
      <c r="AG44" s="9">
        <v>2</v>
      </c>
      <c r="AH44" s="4">
        <v>19</v>
      </c>
      <c r="AI44" s="4">
        <v>282</v>
      </c>
      <c r="AJ44" s="4">
        <v>166</v>
      </c>
      <c r="AK44" s="4">
        <v>116</v>
      </c>
      <c r="AL44" s="1">
        <v>2</v>
      </c>
      <c r="AM44" s="5"/>
      <c r="AN44" s="5"/>
      <c r="AO44" s="1">
        <v>14</v>
      </c>
      <c r="AP44" s="1" t="s">
        <v>1</v>
      </c>
      <c r="AQ44" t="s">
        <v>24</v>
      </c>
      <c r="AR44" s="1">
        <v>34</v>
      </c>
      <c r="AS44" s="4" t="s">
        <v>176</v>
      </c>
      <c r="AT44" s="4" t="s">
        <v>44</v>
      </c>
      <c r="AU44" s="4" t="s">
        <v>44</v>
      </c>
      <c r="AV44" s="4" t="s">
        <v>47</v>
      </c>
      <c r="AW44" s="1">
        <v>13</v>
      </c>
      <c r="AX44" s="1">
        <v>258</v>
      </c>
      <c r="AY44" s="1">
        <v>204</v>
      </c>
      <c r="AZ44" s="1">
        <v>54</v>
      </c>
      <c r="BA44" s="8">
        <v>1</v>
      </c>
      <c r="BB44" s="1">
        <v>35</v>
      </c>
      <c r="BC44" s="1">
        <v>543</v>
      </c>
      <c r="BD44" s="1">
        <v>316</v>
      </c>
      <c r="BE44" s="1">
        <v>227</v>
      </c>
      <c r="BF44" s="1">
        <v>2</v>
      </c>
    </row>
    <row r="45" spans="1:58" x14ac:dyDescent="0.2">
      <c r="A45" s="1">
        <v>10</v>
      </c>
      <c r="B45" s="1" t="s">
        <v>1</v>
      </c>
      <c r="C45" t="s">
        <v>36</v>
      </c>
      <c r="D45" s="1">
        <v>37</v>
      </c>
      <c r="E45" s="4" t="s">
        <v>191</v>
      </c>
      <c r="F45" s="4" t="s">
        <v>44</v>
      </c>
      <c r="G45" s="4" t="s">
        <v>44</v>
      </c>
      <c r="H45" s="4" t="s">
        <v>47</v>
      </c>
      <c r="I45" s="1">
        <v>6</v>
      </c>
      <c r="J45" s="1">
        <v>184</v>
      </c>
      <c r="K45" s="1">
        <v>128</v>
      </c>
      <c r="L45" s="1">
        <v>56</v>
      </c>
      <c r="M45" s="8">
        <v>1</v>
      </c>
      <c r="N45" s="1">
        <v>25</v>
      </c>
      <c r="O45" s="1">
        <v>466</v>
      </c>
      <c r="P45" s="1">
        <v>265</v>
      </c>
      <c r="Q45" s="1">
        <v>201</v>
      </c>
      <c r="R45" s="1">
        <v>0</v>
      </c>
      <c r="S45" s="5"/>
      <c r="T45" s="5"/>
      <c r="U45" s="1">
        <v>20</v>
      </c>
      <c r="V45" s="1" t="s">
        <v>0</v>
      </c>
      <c r="W45" t="s">
        <v>30</v>
      </c>
      <c r="X45" s="1">
        <v>6</v>
      </c>
      <c r="Y45" s="4" t="s">
        <v>199</v>
      </c>
      <c r="Z45" s="4" t="s">
        <v>100</v>
      </c>
      <c r="AA45" s="4" t="s">
        <v>200</v>
      </c>
      <c r="AB45" s="1" t="s">
        <v>45</v>
      </c>
      <c r="AC45" s="4">
        <v>20</v>
      </c>
      <c r="AD45" s="4">
        <v>444</v>
      </c>
      <c r="AE45" s="4">
        <v>334</v>
      </c>
      <c r="AF45" s="4">
        <v>110</v>
      </c>
      <c r="AG45" s="9">
        <v>1</v>
      </c>
      <c r="AH45" s="4">
        <v>15</v>
      </c>
      <c r="AI45" s="4">
        <v>250</v>
      </c>
      <c r="AJ45" s="4">
        <v>194</v>
      </c>
      <c r="AK45" s="4">
        <v>56</v>
      </c>
      <c r="AL45" s="1">
        <v>0</v>
      </c>
      <c r="AM45" s="5"/>
      <c r="AN45" s="5"/>
      <c r="AO45" s="1">
        <v>20</v>
      </c>
      <c r="AP45" s="1" t="s">
        <v>1</v>
      </c>
      <c r="AQ45" t="s">
        <v>39</v>
      </c>
      <c r="AR45" s="1">
        <v>27</v>
      </c>
      <c r="AS45" s="4" t="s">
        <v>191</v>
      </c>
      <c r="AT45" s="4" t="s">
        <v>95</v>
      </c>
      <c r="AU45" s="4" t="s">
        <v>120</v>
      </c>
      <c r="AV45" s="1" t="s">
        <v>47</v>
      </c>
      <c r="AW45" s="1">
        <v>25</v>
      </c>
      <c r="AX45" s="1">
        <v>411</v>
      </c>
      <c r="AY45" s="1">
        <v>303</v>
      </c>
      <c r="AZ45" s="1">
        <v>108</v>
      </c>
      <c r="BA45" s="8">
        <v>1</v>
      </c>
      <c r="BB45" s="1">
        <v>20</v>
      </c>
      <c r="BC45" s="1">
        <v>379</v>
      </c>
      <c r="BD45" s="1">
        <v>206</v>
      </c>
      <c r="BE45" s="1">
        <v>173</v>
      </c>
      <c r="BF45" s="1">
        <v>5</v>
      </c>
    </row>
    <row r="46" spans="1:58" x14ac:dyDescent="0.2">
      <c r="A46" s="1">
        <v>0</v>
      </c>
      <c r="B46" s="1" t="s">
        <v>0</v>
      </c>
      <c r="C46" t="s">
        <v>25</v>
      </c>
      <c r="D46" s="1">
        <v>15</v>
      </c>
      <c r="E46" s="4" t="s">
        <v>204</v>
      </c>
      <c r="F46" s="4" t="s">
        <v>75</v>
      </c>
      <c r="G46" s="4" t="s">
        <v>122</v>
      </c>
      <c r="H46" s="1" t="s">
        <v>47</v>
      </c>
      <c r="I46" s="1">
        <v>10</v>
      </c>
      <c r="J46" s="1">
        <v>196</v>
      </c>
      <c r="K46" s="1">
        <v>106</v>
      </c>
      <c r="L46" s="1">
        <v>90</v>
      </c>
      <c r="M46" s="8">
        <v>4</v>
      </c>
      <c r="N46" s="1">
        <v>19</v>
      </c>
      <c r="O46" s="1">
        <v>265</v>
      </c>
      <c r="P46" s="1">
        <v>111</v>
      </c>
      <c r="Q46" s="1">
        <v>154</v>
      </c>
      <c r="R46" s="1">
        <v>0</v>
      </c>
      <c r="S46" s="5"/>
      <c r="T46" s="5"/>
      <c r="U46" s="1">
        <v>38</v>
      </c>
      <c r="V46" s="1" t="s">
        <v>0</v>
      </c>
      <c r="W46" t="s">
        <v>38</v>
      </c>
      <c r="X46" s="1">
        <v>0</v>
      </c>
      <c r="Y46" s="4" t="s">
        <v>225</v>
      </c>
      <c r="Z46" s="4" t="s">
        <v>44</v>
      </c>
      <c r="AA46" s="4" t="s">
        <v>44</v>
      </c>
      <c r="AB46" s="4" t="s">
        <v>45</v>
      </c>
      <c r="AC46" s="4">
        <v>27</v>
      </c>
      <c r="AD46" s="4">
        <v>455</v>
      </c>
      <c r="AE46" s="4">
        <v>339</v>
      </c>
      <c r="AF46" s="4">
        <v>116</v>
      </c>
      <c r="AG46" s="9">
        <v>1</v>
      </c>
      <c r="AH46" s="4">
        <v>11</v>
      </c>
      <c r="AI46" s="4">
        <v>148</v>
      </c>
      <c r="AJ46" s="4">
        <v>83</v>
      </c>
      <c r="AK46" s="4">
        <v>65</v>
      </c>
      <c r="AL46" s="1">
        <v>2</v>
      </c>
      <c r="AM46" s="5"/>
      <c r="AN46" s="5"/>
      <c r="AO46" s="1">
        <v>21</v>
      </c>
      <c r="AP46" s="1" t="s">
        <v>0</v>
      </c>
      <c r="AQ46" t="s">
        <v>37</v>
      </c>
      <c r="AR46" s="1">
        <v>13</v>
      </c>
      <c r="AS46" s="4" t="s">
        <v>202</v>
      </c>
      <c r="AT46" s="1" t="s">
        <v>44</v>
      </c>
      <c r="AU46" s="4" t="s">
        <v>133</v>
      </c>
      <c r="AV46" s="4" t="s">
        <v>45</v>
      </c>
      <c r="AW46" s="1">
        <v>24</v>
      </c>
      <c r="AX46" s="1">
        <v>423</v>
      </c>
      <c r="AY46" s="1">
        <v>203</v>
      </c>
      <c r="AZ46" s="1">
        <v>220</v>
      </c>
      <c r="BA46" s="8">
        <v>3</v>
      </c>
      <c r="BB46" s="1">
        <v>24</v>
      </c>
      <c r="BC46" s="1">
        <v>437</v>
      </c>
      <c r="BD46" s="1">
        <v>325</v>
      </c>
      <c r="BE46" s="1">
        <v>112</v>
      </c>
      <c r="BF46" s="1">
        <v>3</v>
      </c>
    </row>
    <row r="47" spans="1:58" x14ac:dyDescent="0.2">
      <c r="A47" s="6">
        <f>SUM(A29:A46)</f>
        <v>350</v>
      </c>
      <c r="B47" s="6"/>
      <c r="C47" s="6" t="s">
        <v>52</v>
      </c>
      <c r="D47" s="6">
        <f>SUM(D29:D46)</f>
        <v>378</v>
      </c>
      <c r="E47" s="1"/>
      <c r="H47" s="6" t="s">
        <v>15</v>
      </c>
      <c r="I47" s="11">
        <f>SUM(I29:I46)/COUNT($D$29:$D$46)</f>
        <v>17.5</v>
      </c>
      <c r="J47" s="11">
        <f t="shared" ref="J47:R47" si="9">SUM(J29:J46)/COUNT($D$29:$D$46)</f>
        <v>306.61111111111109</v>
      </c>
      <c r="K47" s="11">
        <f t="shared" si="9"/>
        <v>204.22222222222223</v>
      </c>
      <c r="L47" s="11">
        <f t="shared" si="9"/>
        <v>102.38888888888889</v>
      </c>
      <c r="M47" s="12">
        <f t="shared" si="9"/>
        <v>1.5555555555555556</v>
      </c>
      <c r="N47" s="11">
        <f t="shared" si="9"/>
        <v>20.333333333333332</v>
      </c>
      <c r="O47" s="11">
        <f t="shared" si="9"/>
        <v>332.66666666666669</v>
      </c>
      <c r="P47" s="11">
        <f t="shared" si="9"/>
        <v>193.88888888888889</v>
      </c>
      <c r="Q47" s="11">
        <f t="shared" si="9"/>
        <v>138.77777777777777</v>
      </c>
      <c r="R47" s="11">
        <f t="shared" si="9"/>
        <v>1.3333333333333333</v>
      </c>
      <c r="U47" s="6">
        <f>SUM(U29:U46)</f>
        <v>640</v>
      </c>
      <c r="V47" s="6"/>
      <c r="W47" s="6"/>
      <c r="X47" s="6">
        <f>SUM(X29:X46)</f>
        <v>326</v>
      </c>
      <c r="AB47" s="6" t="s">
        <v>15</v>
      </c>
      <c r="AC47" s="11">
        <f>SUM(AC29:AC46)/COUNT($X$29:$X$46)</f>
        <v>22.833333333333332</v>
      </c>
      <c r="AD47" s="11">
        <f t="shared" ref="AD47:AL47" si="10">SUM(AD29:AD46)/COUNT($X$29:$X$46)</f>
        <v>428.44444444444446</v>
      </c>
      <c r="AE47" s="11">
        <f t="shared" si="10"/>
        <v>296.83333333333331</v>
      </c>
      <c r="AF47" s="11">
        <f t="shared" si="10"/>
        <v>131.61111111111111</v>
      </c>
      <c r="AG47" s="12">
        <f t="shared" si="10"/>
        <v>1.6666666666666667</v>
      </c>
      <c r="AH47" s="11">
        <f t="shared" si="10"/>
        <v>19.611111111111111</v>
      </c>
      <c r="AI47" s="11">
        <f t="shared" si="10"/>
        <v>323.16666666666669</v>
      </c>
      <c r="AJ47" s="11">
        <f t="shared" si="10"/>
        <v>217</v>
      </c>
      <c r="AK47" s="11">
        <f t="shared" si="10"/>
        <v>106.16666666666667</v>
      </c>
      <c r="AL47" s="11">
        <f t="shared" si="10"/>
        <v>1.7222222222222223</v>
      </c>
      <c r="AM47" s="5"/>
      <c r="AN47" s="5"/>
      <c r="AO47" s="6">
        <f>SUM(AO29:AO46)</f>
        <v>345</v>
      </c>
      <c r="AP47" s="6"/>
      <c r="AQ47" s="6" t="s">
        <v>52</v>
      </c>
      <c r="AR47" s="6">
        <f>SUM(AR29:AR46)</f>
        <v>396</v>
      </c>
      <c r="AV47" s="6" t="s">
        <v>15</v>
      </c>
      <c r="AW47" s="11">
        <f>SUM(AW29:AW46)/COUNT($AR$29:$AR$46)</f>
        <v>19.444444444444443</v>
      </c>
      <c r="AX47" s="11">
        <f t="shared" ref="AX47:BF47" si="11">SUM(AX29:AX46)/COUNT($AR$29:$AR$46)</f>
        <v>319.83333333333331</v>
      </c>
      <c r="AY47" s="11">
        <f t="shared" si="11"/>
        <v>210.94444444444446</v>
      </c>
      <c r="AZ47" s="11">
        <f t="shared" si="11"/>
        <v>108.83333333333333</v>
      </c>
      <c r="BA47" s="12">
        <f t="shared" si="11"/>
        <v>1.8888888888888888</v>
      </c>
      <c r="BB47" s="11">
        <f t="shared" si="11"/>
        <v>21.722222222222221</v>
      </c>
      <c r="BC47" s="11">
        <f t="shared" si="11"/>
        <v>372.94444444444446</v>
      </c>
      <c r="BD47" s="11">
        <f t="shared" si="11"/>
        <v>223.66666666666666</v>
      </c>
      <c r="BE47" s="11">
        <f t="shared" si="11"/>
        <v>149.27777777777777</v>
      </c>
      <c r="BF47" s="11">
        <f t="shared" si="11"/>
        <v>2.5</v>
      </c>
    </row>
    <row r="48" spans="1:58" outlineLevel="1" x14ac:dyDescent="0.2">
      <c r="B48" s="1"/>
      <c r="E48" s="1"/>
      <c r="H48" s="6" t="s">
        <v>13</v>
      </c>
      <c r="I48" s="1">
        <f>MAX(I29:I46)</f>
        <v>27</v>
      </c>
      <c r="J48" s="1">
        <f t="shared" ref="J48:R48" si="12">MAX(J29:J46)</f>
        <v>457</v>
      </c>
      <c r="K48" s="1">
        <f t="shared" si="12"/>
        <v>312</v>
      </c>
      <c r="L48" s="1">
        <f t="shared" si="12"/>
        <v>166</v>
      </c>
      <c r="M48" s="8">
        <f t="shared" si="12"/>
        <v>4</v>
      </c>
      <c r="N48" s="1">
        <f t="shared" si="12"/>
        <v>35</v>
      </c>
      <c r="O48" s="1">
        <f t="shared" si="12"/>
        <v>527</v>
      </c>
      <c r="P48" s="1">
        <f t="shared" si="12"/>
        <v>414</v>
      </c>
      <c r="Q48" s="1">
        <f t="shared" si="12"/>
        <v>211</v>
      </c>
      <c r="R48" s="1">
        <f t="shared" si="12"/>
        <v>4</v>
      </c>
      <c r="AB48" s="6" t="s">
        <v>13</v>
      </c>
      <c r="AC48" s="1">
        <f>MAX(AC29:AC46)</f>
        <v>35</v>
      </c>
      <c r="AD48" s="1">
        <f t="shared" ref="AD48:AL48" si="13">MAX(AD29:AD46)</f>
        <v>558</v>
      </c>
      <c r="AE48" s="1">
        <f t="shared" si="13"/>
        <v>429</v>
      </c>
      <c r="AF48" s="1">
        <f t="shared" si="13"/>
        <v>247</v>
      </c>
      <c r="AG48" s="8">
        <f t="shared" si="13"/>
        <v>5</v>
      </c>
      <c r="AH48" s="1">
        <f t="shared" si="13"/>
        <v>31</v>
      </c>
      <c r="AI48" s="1">
        <f t="shared" si="13"/>
        <v>489</v>
      </c>
      <c r="AJ48" s="1">
        <f t="shared" si="13"/>
        <v>382</v>
      </c>
      <c r="AK48" s="1">
        <f t="shared" si="13"/>
        <v>182</v>
      </c>
      <c r="AL48" s="1">
        <f t="shared" si="13"/>
        <v>3</v>
      </c>
      <c r="AM48" s="5"/>
      <c r="AN48" s="5"/>
      <c r="AV48" s="6" t="s">
        <v>13</v>
      </c>
      <c r="AW48" s="1">
        <f>MAX(AW29:AW46)</f>
        <v>28</v>
      </c>
      <c r="AX48" s="1">
        <f t="shared" ref="AX48:BF48" si="14">MAX(AX29:AX46)</f>
        <v>423</v>
      </c>
      <c r="AY48" s="1">
        <f t="shared" si="14"/>
        <v>303</v>
      </c>
      <c r="AZ48" s="1">
        <f t="shared" si="14"/>
        <v>255</v>
      </c>
      <c r="BA48" s="8">
        <f t="shared" si="14"/>
        <v>3</v>
      </c>
      <c r="BB48" s="1">
        <f t="shared" si="14"/>
        <v>35</v>
      </c>
      <c r="BC48" s="1">
        <f t="shared" si="14"/>
        <v>562</v>
      </c>
      <c r="BD48" s="1">
        <f t="shared" si="14"/>
        <v>325</v>
      </c>
      <c r="BE48" s="1">
        <f t="shared" si="14"/>
        <v>299</v>
      </c>
      <c r="BF48" s="1">
        <f t="shared" si="14"/>
        <v>6</v>
      </c>
    </row>
    <row r="49" spans="1:58" outlineLevel="1" x14ac:dyDescent="0.2">
      <c r="B49" s="1"/>
      <c r="E49" s="1"/>
      <c r="H49" s="6" t="s">
        <v>14</v>
      </c>
      <c r="I49" s="1">
        <f>MIN(I29:I46)</f>
        <v>6</v>
      </c>
      <c r="J49" s="1">
        <f t="shared" ref="J49:R49" si="15">MIN(J29:J46)</f>
        <v>88</v>
      </c>
      <c r="K49" s="1">
        <f t="shared" si="15"/>
        <v>38</v>
      </c>
      <c r="L49" s="1">
        <f t="shared" si="15"/>
        <v>21</v>
      </c>
      <c r="M49" s="8">
        <f t="shared" si="15"/>
        <v>0</v>
      </c>
      <c r="N49" s="1">
        <f t="shared" si="15"/>
        <v>13</v>
      </c>
      <c r="O49" s="1">
        <f t="shared" si="15"/>
        <v>209</v>
      </c>
      <c r="P49" s="1">
        <f t="shared" si="15"/>
        <v>107</v>
      </c>
      <c r="Q49" s="1">
        <f t="shared" si="15"/>
        <v>70</v>
      </c>
      <c r="R49" s="1">
        <f t="shared" si="15"/>
        <v>0</v>
      </c>
      <c r="AB49" s="6" t="s">
        <v>14</v>
      </c>
      <c r="AC49" s="1">
        <f>MIN(AC29:AC46)</f>
        <v>15</v>
      </c>
      <c r="AD49" s="1">
        <f t="shared" ref="AD49:AL49" si="16">MIN(AD29:AD46)</f>
        <v>236</v>
      </c>
      <c r="AE49" s="1">
        <f t="shared" si="16"/>
        <v>137</v>
      </c>
      <c r="AF49" s="1">
        <f t="shared" si="16"/>
        <v>46</v>
      </c>
      <c r="AG49" s="8">
        <f t="shared" si="16"/>
        <v>0</v>
      </c>
      <c r="AH49" s="1">
        <f t="shared" si="16"/>
        <v>11</v>
      </c>
      <c r="AI49" s="1">
        <f t="shared" si="16"/>
        <v>148</v>
      </c>
      <c r="AJ49" s="1">
        <f t="shared" si="16"/>
        <v>73</v>
      </c>
      <c r="AK49" s="1">
        <f t="shared" si="16"/>
        <v>56</v>
      </c>
      <c r="AL49" s="1">
        <f t="shared" si="16"/>
        <v>0</v>
      </c>
      <c r="AM49" s="5"/>
      <c r="AN49" s="5"/>
      <c r="AV49" s="6" t="s">
        <v>14</v>
      </c>
      <c r="AW49" s="1">
        <f>MIN(AW29:AW46)</f>
        <v>8</v>
      </c>
      <c r="AX49" s="1">
        <f t="shared" ref="AX49:BF49" si="17">MIN(AX29:AX46)</f>
        <v>118</v>
      </c>
      <c r="AY49" s="1">
        <f t="shared" si="17"/>
        <v>54</v>
      </c>
      <c r="AZ49" s="1">
        <f t="shared" si="17"/>
        <v>38</v>
      </c>
      <c r="BA49" s="8">
        <f t="shared" si="17"/>
        <v>0</v>
      </c>
      <c r="BB49" s="1">
        <f t="shared" si="17"/>
        <v>12</v>
      </c>
      <c r="BC49" s="1">
        <f t="shared" si="17"/>
        <v>196</v>
      </c>
      <c r="BD49" s="1">
        <f t="shared" si="17"/>
        <v>125</v>
      </c>
      <c r="BE49" s="1">
        <f t="shared" si="17"/>
        <v>29</v>
      </c>
      <c r="BF49" s="1">
        <f t="shared" si="17"/>
        <v>0</v>
      </c>
    </row>
    <row r="50" spans="1:58" outlineLevel="1" x14ac:dyDescent="0.2">
      <c r="B50" s="1"/>
      <c r="E50" s="1"/>
      <c r="H50" s="2"/>
      <c r="AL50" s="5"/>
      <c r="AM50" s="5"/>
      <c r="AN50" s="5"/>
      <c r="AW50" s="2"/>
    </row>
    <row r="51" spans="1:58" x14ac:dyDescent="0.2">
      <c r="B51" s="1"/>
      <c r="E51" s="1"/>
      <c r="I51" s="2" t="s">
        <v>5</v>
      </c>
      <c r="N51" s="2" t="s">
        <v>10</v>
      </c>
      <c r="AC51" s="2" t="s">
        <v>5</v>
      </c>
      <c r="AH51" s="2" t="s">
        <v>10</v>
      </c>
      <c r="AM51" s="5"/>
      <c r="AN51" s="5"/>
      <c r="AW51" s="2" t="s">
        <v>5</v>
      </c>
      <c r="BB51" s="2" t="s">
        <v>10</v>
      </c>
    </row>
    <row r="52" spans="1:58" x14ac:dyDescent="0.2">
      <c r="A52" s="16" t="s">
        <v>33</v>
      </c>
      <c r="B52" s="16"/>
      <c r="C52" s="16"/>
      <c r="D52" s="16"/>
      <c r="E52" s="6" t="s">
        <v>2</v>
      </c>
      <c r="F52" s="6" t="s">
        <v>3</v>
      </c>
      <c r="G52" s="6" t="s">
        <v>35</v>
      </c>
      <c r="H52" s="7" t="s">
        <v>4</v>
      </c>
      <c r="I52" s="6" t="s">
        <v>6</v>
      </c>
      <c r="J52" s="6" t="s">
        <v>11</v>
      </c>
      <c r="K52" s="6" t="s">
        <v>7</v>
      </c>
      <c r="L52" s="6" t="s">
        <v>8</v>
      </c>
      <c r="M52" s="6" t="s">
        <v>9</v>
      </c>
      <c r="N52" s="6" t="s">
        <v>6</v>
      </c>
      <c r="O52" s="6" t="s">
        <v>11</v>
      </c>
      <c r="P52" s="6" t="s">
        <v>7</v>
      </c>
      <c r="Q52" s="6" t="s">
        <v>12</v>
      </c>
      <c r="R52" s="6" t="s">
        <v>9</v>
      </c>
      <c r="U52" s="16" t="s">
        <v>38</v>
      </c>
      <c r="V52" s="16"/>
      <c r="W52" s="16"/>
      <c r="X52" s="16"/>
      <c r="Y52" s="6" t="s">
        <v>2</v>
      </c>
      <c r="Z52" s="6" t="s">
        <v>3</v>
      </c>
      <c r="AA52" s="6" t="s">
        <v>35</v>
      </c>
      <c r="AB52" s="7" t="s">
        <v>4</v>
      </c>
      <c r="AC52" s="6" t="s">
        <v>6</v>
      </c>
      <c r="AD52" s="6" t="s">
        <v>11</v>
      </c>
      <c r="AE52" s="6" t="s">
        <v>7</v>
      </c>
      <c r="AF52" s="6" t="s">
        <v>8</v>
      </c>
      <c r="AG52" s="6" t="s">
        <v>9</v>
      </c>
      <c r="AH52" s="6" t="s">
        <v>6</v>
      </c>
      <c r="AI52" s="6" t="s">
        <v>11</v>
      </c>
      <c r="AJ52" s="6" t="s">
        <v>7</v>
      </c>
      <c r="AK52" s="6" t="s">
        <v>12</v>
      </c>
      <c r="AL52" s="6" t="s">
        <v>9</v>
      </c>
      <c r="AO52" s="16" t="s">
        <v>40</v>
      </c>
      <c r="AP52" s="16"/>
      <c r="AQ52" s="16"/>
      <c r="AR52" s="16"/>
      <c r="AS52" s="6" t="s">
        <v>2</v>
      </c>
      <c r="AT52" s="6" t="s">
        <v>3</v>
      </c>
      <c r="AU52" s="6" t="s">
        <v>35</v>
      </c>
      <c r="AV52" s="7" t="s">
        <v>4</v>
      </c>
      <c r="AW52" s="6" t="s">
        <v>6</v>
      </c>
      <c r="AX52" s="6" t="s">
        <v>11</v>
      </c>
      <c r="AY52" s="6" t="s">
        <v>7</v>
      </c>
      <c r="AZ52" s="6" t="s">
        <v>8</v>
      </c>
      <c r="BA52" s="6" t="s">
        <v>9</v>
      </c>
      <c r="BB52" s="6" t="s">
        <v>6</v>
      </c>
      <c r="BC52" s="6" t="s">
        <v>11</v>
      </c>
      <c r="BD52" s="6" t="s">
        <v>7</v>
      </c>
      <c r="BE52" s="6" t="s">
        <v>12</v>
      </c>
      <c r="BF52" s="6" t="s">
        <v>9</v>
      </c>
    </row>
    <row r="53" spans="1:58" x14ac:dyDescent="0.2">
      <c r="A53" s="1">
        <v>9</v>
      </c>
      <c r="B53" s="1" t="s">
        <v>0</v>
      </c>
      <c r="C53" t="s">
        <v>31</v>
      </c>
      <c r="D53" s="1">
        <v>16</v>
      </c>
      <c r="E53" s="4" t="s">
        <v>46</v>
      </c>
      <c r="F53" s="4" t="s">
        <v>46</v>
      </c>
      <c r="G53" s="4" t="s">
        <v>46</v>
      </c>
      <c r="H53" s="1" t="s">
        <v>47</v>
      </c>
      <c r="I53" s="1">
        <v>14</v>
      </c>
      <c r="J53" s="1">
        <v>209</v>
      </c>
      <c r="K53" s="1">
        <v>133</v>
      </c>
      <c r="L53" s="1">
        <v>76</v>
      </c>
      <c r="M53" s="8">
        <v>2</v>
      </c>
      <c r="N53" s="1">
        <v>15</v>
      </c>
      <c r="O53" s="1">
        <v>247</v>
      </c>
      <c r="P53" s="1">
        <v>138</v>
      </c>
      <c r="Q53" s="1">
        <v>109</v>
      </c>
      <c r="R53" s="1">
        <v>2</v>
      </c>
      <c r="U53" s="1">
        <v>10</v>
      </c>
      <c r="V53" s="1" t="s">
        <v>0</v>
      </c>
      <c r="W53" t="s">
        <v>29</v>
      </c>
      <c r="X53" s="1">
        <v>31</v>
      </c>
      <c r="Y53" s="4" t="s">
        <v>46</v>
      </c>
      <c r="Z53" s="4" t="s">
        <v>44</v>
      </c>
      <c r="AA53" s="4" t="s">
        <v>46</v>
      </c>
      <c r="AB53" s="1" t="s">
        <v>47</v>
      </c>
      <c r="AC53" s="1">
        <v>12</v>
      </c>
      <c r="AD53" s="1">
        <v>137</v>
      </c>
      <c r="AE53" s="1">
        <v>82</v>
      </c>
      <c r="AF53" s="1">
        <v>55</v>
      </c>
      <c r="AG53" s="8">
        <v>2</v>
      </c>
      <c r="AH53" s="1">
        <v>21</v>
      </c>
      <c r="AI53" s="1">
        <v>430</v>
      </c>
      <c r="AJ53" s="1">
        <v>261</v>
      </c>
      <c r="AK53" s="1">
        <v>169</v>
      </c>
      <c r="AL53" s="1">
        <v>3</v>
      </c>
      <c r="AM53" s="5"/>
      <c r="AN53" s="5"/>
      <c r="AO53" s="1">
        <v>48</v>
      </c>
      <c r="AP53" s="1" t="s">
        <v>0</v>
      </c>
      <c r="AQ53" t="s">
        <v>41</v>
      </c>
      <c r="AR53" s="1">
        <v>10</v>
      </c>
      <c r="AS53" s="4" t="s">
        <v>43</v>
      </c>
      <c r="AT53" s="4" t="s">
        <v>43</v>
      </c>
      <c r="AU53" s="4" t="s">
        <v>43</v>
      </c>
      <c r="AV53" s="1" t="s">
        <v>45</v>
      </c>
      <c r="AW53" s="1">
        <v>22</v>
      </c>
      <c r="AX53" s="1">
        <v>489</v>
      </c>
      <c r="AY53" s="1">
        <v>285</v>
      </c>
      <c r="AZ53" s="1">
        <v>204</v>
      </c>
      <c r="BA53" s="8">
        <v>0</v>
      </c>
      <c r="BB53" s="1">
        <v>16</v>
      </c>
      <c r="BC53" s="1">
        <v>220</v>
      </c>
      <c r="BD53" s="1">
        <v>147</v>
      </c>
      <c r="BE53" s="1">
        <v>73</v>
      </c>
      <c r="BF53" s="1">
        <v>3</v>
      </c>
    </row>
    <row r="54" spans="1:58" x14ac:dyDescent="0.2">
      <c r="A54" s="1">
        <v>10</v>
      </c>
      <c r="B54" s="1" t="s">
        <v>0</v>
      </c>
      <c r="C54" t="s">
        <v>34</v>
      </c>
      <c r="D54" s="1">
        <v>26</v>
      </c>
      <c r="E54" s="4" t="s">
        <v>50</v>
      </c>
      <c r="F54" s="4" t="s">
        <v>44</v>
      </c>
      <c r="G54" s="4" t="s">
        <v>44</v>
      </c>
      <c r="H54" s="4" t="s">
        <v>47</v>
      </c>
      <c r="I54" s="4">
        <v>12</v>
      </c>
      <c r="J54" s="4">
        <v>168</v>
      </c>
      <c r="K54" s="4">
        <v>129</v>
      </c>
      <c r="L54" s="4">
        <v>39</v>
      </c>
      <c r="M54" s="9">
        <v>2</v>
      </c>
      <c r="N54" s="4">
        <v>26</v>
      </c>
      <c r="O54" s="4">
        <v>373</v>
      </c>
      <c r="P54" s="4">
        <v>198</v>
      </c>
      <c r="Q54" s="4">
        <v>175</v>
      </c>
      <c r="R54" s="1">
        <v>1</v>
      </c>
      <c r="S54" s="5"/>
      <c r="U54" s="1">
        <v>28</v>
      </c>
      <c r="V54" s="1" t="s">
        <v>0</v>
      </c>
      <c r="W54" t="s">
        <v>53</v>
      </c>
      <c r="X54" s="1">
        <v>25</v>
      </c>
      <c r="Y54" s="4" t="s">
        <v>48</v>
      </c>
      <c r="Z54" s="1" t="s">
        <v>44</v>
      </c>
      <c r="AA54" s="1" t="s">
        <v>44</v>
      </c>
      <c r="AB54" s="1" t="s">
        <v>45</v>
      </c>
      <c r="AC54" s="1">
        <v>21</v>
      </c>
      <c r="AD54" s="1">
        <v>394</v>
      </c>
      <c r="AE54" s="1">
        <v>224</v>
      </c>
      <c r="AF54" s="1">
        <v>170</v>
      </c>
      <c r="AG54" s="8">
        <v>0</v>
      </c>
      <c r="AH54" s="1">
        <v>18</v>
      </c>
      <c r="AI54" s="1">
        <v>241</v>
      </c>
      <c r="AJ54" s="1">
        <v>167</v>
      </c>
      <c r="AK54" s="1">
        <v>74</v>
      </c>
      <c r="AL54" s="1">
        <v>2</v>
      </c>
      <c r="AM54" s="5"/>
      <c r="AN54" s="5"/>
      <c r="AO54" s="1">
        <v>26</v>
      </c>
      <c r="AP54" s="1" t="s">
        <v>0</v>
      </c>
      <c r="AQ54" t="s">
        <v>37</v>
      </c>
      <c r="AR54" s="1">
        <v>7</v>
      </c>
      <c r="AS54" s="4" t="s">
        <v>49</v>
      </c>
      <c r="AT54" s="4" t="s">
        <v>44</v>
      </c>
      <c r="AU54" s="4" t="s">
        <v>44</v>
      </c>
      <c r="AV54" s="1" t="s">
        <v>45</v>
      </c>
      <c r="AW54" s="1">
        <v>23</v>
      </c>
      <c r="AX54" s="1">
        <v>438</v>
      </c>
      <c r="AY54" s="1">
        <v>234</v>
      </c>
      <c r="AZ54" s="1">
        <v>204</v>
      </c>
      <c r="BA54" s="8">
        <v>0</v>
      </c>
      <c r="BB54" s="1">
        <v>13</v>
      </c>
      <c r="BC54" s="1">
        <v>213</v>
      </c>
      <c r="BD54" s="1">
        <v>145</v>
      </c>
      <c r="BE54" s="1">
        <v>68</v>
      </c>
      <c r="BF54" s="1">
        <v>3</v>
      </c>
    </row>
    <row r="55" spans="1:58" x14ac:dyDescent="0.2">
      <c r="A55" s="1">
        <v>6</v>
      </c>
      <c r="B55" s="1" t="s">
        <v>1</v>
      </c>
      <c r="C55" t="s">
        <v>60</v>
      </c>
      <c r="D55" s="1">
        <v>3</v>
      </c>
      <c r="E55" s="4" t="s">
        <v>54</v>
      </c>
      <c r="F55" s="4" t="s">
        <v>48</v>
      </c>
      <c r="G55" s="4" t="s">
        <v>48</v>
      </c>
      <c r="H55" s="4" t="s">
        <v>45</v>
      </c>
      <c r="I55" s="4">
        <v>13</v>
      </c>
      <c r="J55" s="4">
        <v>264</v>
      </c>
      <c r="K55" s="4">
        <v>150</v>
      </c>
      <c r="L55" s="4">
        <v>114</v>
      </c>
      <c r="M55" s="9">
        <v>5</v>
      </c>
      <c r="N55" s="4">
        <v>12</v>
      </c>
      <c r="O55" s="4">
        <v>87</v>
      </c>
      <c r="P55" s="4">
        <v>67</v>
      </c>
      <c r="Q55" s="4">
        <v>56</v>
      </c>
      <c r="R55" s="1">
        <v>2</v>
      </c>
      <c r="U55" s="1">
        <v>28</v>
      </c>
      <c r="V55" s="1" t="s">
        <v>1</v>
      </c>
      <c r="W55" t="s">
        <v>39</v>
      </c>
      <c r="X55" s="1">
        <v>23</v>
      </c>
      <c r="Y55" s="4" t="s">
        <v>56</v>
      </c>
      <c r="Z55" s="4" t="s">
        <v>43</v>
      </c>
      <c r="AA55" s="4" t="s">
        <v>48</v>
      </c>
      <c r="AB55" s="4" t="s">
        <v>45</v>
      </c>
      <c r="AC55" s="4">
        <v>19</v>
      </c>
      <c r="AD55" s="4">
        <v>338</v>
      </c>
      <c r="AE55" s="4">
        <v>172</v>
      </c>
      <c r="AF55" s="4">
        <v>166</v>
      </c>
      <c r="AG55" s="9">
        <v>3</v>
      </c>
      <c r="AH55" s="4">
        <v>22</v>
      </c>
      <c r="AI55" s="4">
        <v>427</v>
      </c>
      <c r="AJ55" s="4">
        <v>285</v>
      </c>
      <c r="AK55" s="4">
        <v>142</v>
      </c>
      <c r="AL55" s="1">
        <v>3</v>
      </c>
      <c r="AM55" s="5"/>
      <c r="AN55" s="5"/>
      <c r="AO55" s="1">
        <v>23</v>
      </c>
      <c r="AP55" s="1" t="s">
        <v>1</v>
      </c>
      <c r="AQ55" t="s">
        <v>59</v>
      </c>
      <c r="AR55" s="1">
        <v>20</v>
      </c>
      <c r="AS55" s="4" t="s">
        <v>55</v>
      </c>
      <c r="AT55" s="4" t="s">
        <v>44</v>
      </c>
      <c r="AU55" s="4" t="s">
        <v>49</v>
      </c>
      <c r="AV55" s="4" t="s">
        <v>45</v>
      </c>
      <c r="AW55" s="1">
        <v>22</v>
      </c>
      <c r="AX55" s="1">
        <v>433</v>
      </c>
      <c r="AY55" s="1">
        <v>296</v>
      </c>
      <c r="AZ55" s="1">
        <v>137</v>
      </c>
      <c r="BA55" s="8">
        <v>3</v>
      </c>
      <c r="BB55" s="1">
        <v>17</v>
      </c>
      <c r="BC55" s="1">
        <v>306</v>
      </c>
      <c r="BD55" s="1">
        <v>164</v>
      </c>
      <c r="BE55" s="1">
        <v>142</v>
      </c>
      <c r="BF55" s="1">
        <v>2</v>
      </c>
    </row>
    <row r="56" spans="1:58" x14ac:dyDescent="0.2">
      <c r="A56" s="1">
        <v>13</v>
      </c>
      <c r="B56" s="1" t="s">
        <v>1</v>
      </c>
      <c r="C56" t="s">
        <v>30</v>
      </c>
      <c r="D56" s="1">
        <v>26</v>
      </c>
      <c r="E56" s="4" t="s">
        <v>62</v>
      </c>
      <c r="F56" s="4" t="s">
        <v>44</v>
      </c>
      <c r="G56" s="4" t="s">
        <v>54</v>
      </c>
      <c r="H56" s="4" t="s">
        <v>47</v>
      </c>
      <c r="I56" s="4">
        <v>17</v>
      </c>
      <c r="J56" s="4">
        <v>267</v>
      </c>
      <c r="K56" s="4">
        <v>165</v>
      </c>
      <c r="L56" s="4">
        <v>102</v>
      </c>
      <c r="M56" s="9">
        <v>3</v>
      </c>
      <c r="N56" s="4">
        <v>12</v>
      </c>
      <c r="O56" s="4">
        <v>175</v>
      </c>
      <c r="P56" s="4">
        <v>101</v>
      </c>
      <c r="Q56" s="4">
        <v>74</v>
      </c>
      <c r="R56" s="1">
        <v>4</v>
      </c>
      <c r="U56" s="1">
        <v>10</v>
      </c>
      <c r="V56" s="1" t="s">
        <v>1</v>
      </c>
      <c r="W56" t="s">
        <v>34</v>
      </c>
      <c r="X56" s="1">
        <v>17</v>
      </c>
      <c r="Y56" s="4" t="s">
        <v>65</v>
      </c>
      <c r="Z56" s="3" t="s">
        <v>48</v>
      </c>
      <c r="AA56" s="3" t="s">
        <v>54</v>
      </c>
      <c r="AB56" s="3" t="s">
        <v>47</v>
      </c>
      <c r="AC56" s="4">
        <v>20</v>
      </c>
      <c r="AD56" s="4">
        <v>303</v>
      </c>
      <c r="AE56" s="4">
        <v>209</v>
      </c>
      <c r="AF56" s="4">
        <v>94</v>
      </c>
      <c r="AG56" s="9">
        <v>4</v>
      </c>
      <c r="AH56" s="4">
        <v>20</v>
      </c>
      <c r="AI56" s="4">
        <v>391</v>
      </c>
      <c r="AJ56" s="4">
        <v>186</v>
      </c>
      <c r="AK56" s="4">
        <v>205</v>
      </c>
      <c r="AL56" s="1">
        <v>1</v>
      </c>
      <c r="AM56" s="5"/>
      <c r="AN56" s="5"/>
      <c r="AO56" s="1">
        <v>35</v>
      </c>
      <c r="AP56" s="1" t="s">
        <v>0</v>
      </c>
      <c r="AQ56" t="s">
        <v>24</v>
      </c>
      <c r="AR56" s="1">
        <v>28</v>
      </c>
      <c r="AS56" s="4" t="s">
        <v>66</v>
      </c>
      <c r="AT56" s="1" t="s">
        <v>44</v>
      </c>
      <c r="AU56" s="4" t="s">
        <v>55</v>
      </c>
      <c r="AV56" s="4" t="s">
        <v>45</v>
      </c>
      <c r="AW56" s="1">
        <v>23</v>
      </c>
      <c r="AX56" s="1">
        <v>277</v>
      </c>
      <c r="AY56" s="1">
        <v>176</v>
      </c>
      <c r="AZ56" s="1">
        <v>101</v>
      </c>
      <c r="BA56" s="8">
        <v>1</v>
      </c>
      <c r="BB56" s="1">
        <v>23</v>
      </c>
      <c r="BC56" s="1">
        <v>367</v>
      </c>
      <c r="BD56" s="1">
        <v>259</v>
      </c>
      <c r="BE56" s="1">
        <v>108</v>
      </c>
      <c r="BF56" s="1">
        <v>2</v>
      </c>
    </row>
    <row r="57" spans="1:58" x14ac:dyDescent="0.2">
      <c r="A57" s="1">
        <v>7</v>
      </c>
      <c r="B57" s="1" t="s">
        <v>0</v>
      </c>
      <c r="C57" t="s">
        <v>32</v>
      </c>
      <c r="D57" s="1">
        <v>30</v>
      </c>
      <c r="E57" s="4" t="s">
        <v>71</v>
      </c>
      <c r="F57" s="4" t="s">
        <v>44</v>
      </c>
      <c r="G57" s="4" t="s">
        <v>44</v>
      </c>
      <c r="H57" s="4" t="s">
        <v>47</v>
      </c>
      <c r="I57" s="1">
        <v>24</v>
      </c>
      <c r="J57" s="1">
        <v>365</v>
      </c>
      <c r="K57" s="1">
        <v>165</v>
      </c>
      <c r="L57" s="1">
        <v>200</v>
      </c>
      <c r="M57" s="8">
        <v>6</v>
      </c>
      <c r="N57" s="1">
        <v>11</v>
      </c>
      <c r="O57" s="1">
        <v>190</v>
      </c>
      <c r="P57" s="1">
        <v>79</v>
      </c>
      <c r="Q57" s="1">
        <v>111</v>
      </c>
      <c r="R57" s="1">
        <v>0</v>
      </c>
      <c r="U57" s="1">
        <v>14</v>
      </c>
      <c r="V57" s="1" t="s">
        <v>0</v>
      </c>
      <c r="W57" t="s">
        <v>31</v>
      </c>
      <c r="X57" s="1">
        <v>10</v>
      </c>
      <c r="Y57" s="4" t="s">
        <v>70</v>
      </c>
      <c r="Z57" s="1" t="s">
        <v>44</v>
      </c>
      <c r="AA57" s="1" t="s">
        <v>44</v>
      </c>
      <c r="AB57" s="1" t="s">
        <v>45</v>
      </c>
      <c r="AC57" s="4">
        <v>22</v>
      </c>
      <c r="AD57" s="4">
        <v>266</v>
      </c>
      <c r="AE57" s="4">
        <v>138</v>
      </c>
      <c r="AF57" s="4">
        <v>128</v>
      </c>
      <c r="AG57" s="9">
        <v>3</v>
      </c>
      <c r="AH57" s="4">
        <v>17</v>
      </c>
      <c r="AI57" s="4">
        <v>234</v>
      </c>
      <c r="AJ57" s="4">
        <v>159</v>
      </c>
      <c r="AK57" s="4">
        <v>75</v>
      </c>
      <c r="AL57" s="1">
        <v>2</v>
      </c>
      <c r="AM57" s="5"/>
      <c r="AN57" s="5"/>
      <c r="AO57" s="1">
        <v>27</v>
      </c>
      <c r="AP57" s="1" t="s">
        <v>1</v>
      </c>
      <c r="AQ57" t="s">
        <v>42</v>
      </c>
      <c r="AR57" s="1">
        <v>37</v>
      </c>
      <c r="AS57" s="4" t="s">
        <v>68</v>
      </c>
      <c r="AT57" s="4" t="s">
        <v>48</v>
      </c>
      <c r="AU57" s="4" t="s">
        <v>63</v>
      </c>
      <c r="AV57" s="4" t="s">
        <v>47</v>
      </c>
      <c r="AW57" s="1">
        <v>31</v>
      </c>
      <c r="AX57" s="1">
        <v>416</v>
      </c>
      <c r="AY57" s="1">
        <v>303</v>
      </c>
      <c r="AZ57" s="1">
        <v>113</v>
      </c>
      <c r="BA57" s="8">
        <v>3</v>
      </c>
      <c r="BB57" s="1">
        <v>19</v>
      </c>
      <c r="BC57" s="1">
        <v>381</v>
      </c>
      <c r="BD57" s="1">
        <v>238</v>
      </c>
      <c r="BE57" s="1">
        <v>143</v>
      </c>
      <c r="BF57" s="1">
        <v>2</v>
      </c>
    </row>
    <row r="58" spans="1:58" x14ac:dyDescent="0.2">
      <c r="A58" s="1">
        <v>6</v>
      </c>
      <c r="B58" s="1" t="s">
        <v>0</v>
      </c>
      <c r="C58" t="s">
        <v>36</v>
      </c>
      <c r="D58" s="1">
        <v>14</v>
      </c>
      <c r="E58" s="3" t="s">
        <v>80</v>
      </c>
      <c r="F58" s="4" t="s">
        <v>44</v>
      </c>
      <c r="G58" s="4" t="s">
        <v>44</v>
      </c>
      <c r="H58" s="4" t="s">
        <v>47</v>
      </c>
      <c r="I58" s="4">
        <v>14</v>
      </c>
      <c r="J58" s="4">
        <v>246</v>
      </c>
      <c r="K58" s="4">
        <v>171</v>
      </c>
      <c r="L58" s="4">
        <v>75</v>
      </c>
      <c r="M58" s="9">
        <v>0</v>
      </c>
      <c r="N58" s="4">
        <v>18</v>
      </c>
      <c r="O58" s="4">
        <v>324</v>
      </c>
      <c r="P58" s="4">
        <v>179</v>
      </c>
      <c r="Q58" s="4">
        <v>145</v>
      </c>
      <c r="R58" s="1">
        <v>2</v>
      </c>
      <c r="U58" s="1">
        <v>17</v>
      </c>
      <c r="V58" s="1" t="s">
        <v>0</v>
      </c>
      <c r="W58" t="s">
        <v>77</v>
      </c>
      <c r="X58" s="1">
        <v>20</v>
      </c>
      <c r="Y58" s="4" t="s">
        <v>76</v>
      </c>
      <c r="Z58" s="4" t="s">
        <v>54</v>
      </c>
      <c r="AA58" s="4" t="s">
        <v>62</v>
      </c>
      <c r="AB58" s="4" t="s">
        <v>47</v>
      </c>
      <c r="AC58" s="4">
        <v>20</v>
      </c>
      <c r="AD58" s="4">
        <v>319</v>
      </c>
      <c r="AE58" s="4">
        <v>158</v>
      </c>
      <c r="AF58" s="4">
        <v>161</v>
      </c>
      <c r="AG58" s="9">
        <v>0</v>
      </c>
      <c r="AH58" s="4">
        <v>24</v>
      </c>
      <c r="AI58" s="4">
        <v>418</v>
      </c>
      <c r="AJ58" s="4">
        <v>296</v>
      </c>
      <c r="AK58" s="4">
        <v>122</v>
      </c>
      <c r="AL58" s="1">
        <v>0</v>
      </c>
      <c r="AM58" s="5"/>
      <c r="AN58" s="5"/>
      <c r="AO58" s="1">
        <v>18</v>
      </c>
      <c r="AP58" s="1" t="s">
        <v>0</v>
      </c>
      <c r="AQ58" t="s">
        <v>30</v>
      </c>
      <c r="AR58" s="1">
        <v>19</v>
      </c>
      <c r="AS58" s="4" t="s">
        <v>73</v>
      </c>
      <c r="AT58" s="4" t="s">
        <v>54</v>
      </c>
      <c r="AU58" s="4" t="s">
        <v>70</v>
      </c>
      <c r="AV58" s="4" t="s">
        <v>47</v>
      </c>
      <c r="AW58" s="1">
        <v>20</v>
      </c>
      <c r="AX58" s="1">
        <v>365</v>
      </c>
      <c r="AY58" s="1">
        <v>310</v>
      </c>
      <c r="AZ58" s="1">
        <v>55</v>
      </c>
      <c r="BA58" s="8">
        <v>1</v>
      </c>
      <c r="BB58" s="1">
        <v>15</v>
      </c>
      <c r="BC58" s="1">
        <v>230</v>
      </c>
      <c r="BD58" s="1">
        <v>155</v>
      </c>
      <c r="BE58" s="1">
        <v>75</v>
      </c>
      <c r="BF58" s="1">
        <v>0</v>
      </c>
    </row>
    <row r="59" spans="1:58" x14ac:dyDescent="0.2">
      <c r="A59" s="1">
        <v>23</v>
      </c>
      <c r="B59" s="1" t="s">
        <v>1</v>
      </c>
      <c r="C59" t="s">
        <v>31</v>
      </c>
      <c r="D59" s="1">
        <v>38</v>
      </c>
      <c r="E59" s="4" t="s">
        <v>91</v>
      </c>
      <c r="F59" s="4" t="s">
        <v>54</v>
      </c>
      <c r="G59" s="4" t="s">
        <v>62</v>
      </c>
      <c r="H59" s="4" t="s">
        <v>47</v>
      </c>
      <c r="I59" s="4">
        <v>19</v>
      </c>
      <c r="J59" s="4">
        <v>398</v>
      </c>
      <c r="K59" s="4">
        <v>283</v>
      </c>
      <c r="L59" s="4">
        <v>115</v>
      </c>
      <c r="M59" s="9">
        <v>3</v>
      </c>
      <c r="N59" s="4">
        <v>23</v>
      </c>
      <c r="O59" s="4">
        <v>434</v>
      </c>
      <c r="P59" s="4">
        <v>297</v>
      </c>
      <c r="Q59" s="4">
        <v>137</v>
      </c>
      <c r="R59" s="1">
        <v>1</v>
      </c>
      <c r="S59" s="5"/>
      <c r="T59" s="5"/>
      <c r="U59" s="1">
        <v>10</v>
      </c>
      <c r="V59" s="1" t="s">
        <v>1</v>
      </c>
      <c r="W59" t="s">
        <v>36</v>
      </c>
      <c r="X59" s="1">
        <v>17</v>
      </c>
      <c r="Y59" s="4" t="s">
        <v>87</v>
      </c>
      <c r="Z59" s="1" t="s">
        <v>44</v>
      </c>
      <c r="AA59" s="4" t="s">
        <v>71</v>
      </c>
      <c r="AB59" s="4" t="s">
        <v>47</v>
      </c>
      <c r="AC59" s="4">
        <v>11</v>
      </c>
      <c r="AD59" s="4">
        <v>172</v>
      </c>
      <c r="AE59" s="4">
        <v>74</v>
      </c>
      <c r="AF59" s="4">
        <v>98</v>
      </c>
      <c r="AG59" s="9">
        <v>3</v>
      </c>
      <c r="AH59" s="4">
        <v>13</v>
      </c>
      <c r="AI59" s="4">
        <v>233</v>
      </c>
      <c r="AJ59" s="4">
        <v>120</v>
      </c>
      <c r="AK59" s="4">
        <v>113</v>
      </c>
      <c r="AL59" s="1">
        <v>2</v>
      </c>
      <c r="AM59" s="5"/>
      <c r="AN59" s="5"/>
      <c r="AO59" s="1">
        <v>44</v>
      </c>
      <c r="AP59" s="1" t="s">
        <v>1</v>
      </c>
      <c r="AQ59" t="s">
        <v>28</v>
      </c>
      <c r="AR59" s="1">
        <v>0</v>
      </c>
      <c r="AS59" s="4" t="s">
        <v>85</v>
      </c>
      <c r="AT59" s="4" t="s">
        <v>65</v>
      </c>
      <c r="AU59" s="4" t="s">
        <v>73</v>
      </c>
      <c r="AV59" s="4" t="s">
        <v>45</v>
      </c>
      <c r="AW59" s="1">
        <v>26</v>
      </c>
      <c r="AX59" s="1">
        <v>397</v>
      </c>
      <c r="AY59" s="1">
        <v>183</v>
      </c>
      <c r="AZ59" s="1">
        <v>214</v>
      </c>
      <c r="BA59" s="8">
        <v>0</v>
      </c>
      <c r="BB59" s="1">
        <v>12</v>
      </c>
      <c r="BC59" s="1">
        <v>191</v>
      </c>
      <c r="BD59" s="1">
        <v>159</v>
      </c>
      <c r="BE59" s="1">
        <v>32</v>
      </c>
      <c r="BF59" s="1">
        <v>4</v>
      </c>
    </row>
    <row r="60" spans="1:58" x14ac:dyDescent="0.2">
      <c r="A60" s="1">
        <v>45</v>
      </c>
      <c r="B60" s="1" t="s">
        <v>0</v>
      </c>
      <c r="C60" t="s">
        <v>38</v>
      </c>
      <c r="D60" s="1">
        <v>17</v>
      </c>
      <c r="E60" s="3" t="s">
        <v>98</v>
      </c>
      <c r="F60" s="4" t="s">
        <v>44</v>
      </c>
      <c r="G60" s="4" t="s">
        <v>44</v>
      </c>
      <c r="H60" s="4" t="s">
        <v>45</v>
      </c>
      <c r="I60" s="4">
        <v>29</v>
      </c>
      <c r="J60" s="4">
        <v>369</v>
      </c>
      <c r="K60" s="4">
        <v>163</v>
      </c>
      <c r="L60" s="4">
        <v>205</v>
      </c>
      <c r="M60" s="9">
        <v>1</v>
      </c>
      <c r="N60" s="4">
        <v>14</v>
      </c>
      <c r="O60" s="4">
        <v>363</v>
      </c>
      <c r="P60" s="4">
        <v>264</v>
      </c>
      <c r="Q60" s="4">
        <v>99</v>
      </c>
      <c r="R60" s="1">
        <v>3</v>
      </c>
      <c r="U60" s="1">
        <v>17</v>
      </c>
      <c r="V60" s="1" t="s">
        <v>1</v>
      </c>
      <c r="W60" t="s">
        <v>33</v>
      </c>
      <c r="X60" s="1">
        <v>45</v>
      </c>
      <c r="Y60" s="4" t="s">
        <v>96</v>
      </c>
      <c r="Z60" s="1" t="s">
        <v>44</v>
      </c>
      <c r="AA60" s="1" t="s">
        <v>44</v>
      </c>
      <c r="AB60" s="4" t="s">
        <v>47</v>
      </c>
      <c r="AC60" s="4">
        <v>14</v>
      </c>
      <c r="AD60" s="4">
        <v>363</v>
      </c>
      <c r="AE60" s="4">
        <v>264</v>
      </c>
      <c r="AF60" s="4">
        <v>99</v>
      </c>
      <c r="AG60" s="9">
        <v>3</v>
      </c>
      <c r="AH60" s="4">
        <v>29</v>
      </c>
      <c r="AI60" s="4">
        <v>369</v>
      </c>
      <c r="AJ60" s="4">
        <v>163</v>
      </c>
      <c r="AK60" s="4">
        <v>205</v>
      </c>
      <c r="AL60" s="1">
        <v>1</v>
      </c>
      <c r="AM60" s="5"/>
      <c r="AN60" s="5"/>
      <c r="AO60" s="1">
        <v>14</v>
      </c>
      <c r="AP60" s="1" t="s">
        <v>0</v>
      </c>
      <c r="AQ60" t="s">
        <v>34</v>
      </c>
      <c r="AR60" s="1">
        <v>34</v>
      </c>
      <c r="AS60" s="4" t="s">
        <v>94</v>
      </c>
      <c r="AT60" s="4" t="s">
        <v>44</v>
      </c>
      <c r="AU60" s="4" t="s">
        <v>44</v>
      </c>
      <c r="AV60" s="4" t="s">
        <v>47</v>
      </c>
      <c r="AW60" s="1">
        <v>16</v>
      </c>
      <c r="AX60" s="1">
        <v>272</v>
      </c>
      <c r="AY60" s="1">
        <v>184</v>
      </c>
      <c r="AZ60" s="1">
        <v>88</v>
      </c>
      <c r="BA60" s="8">
        <v>2</v>
      </c>
      <c r="BB60" s="1">
        <v>21</v>
      </c>
      <c r="BC60" s="1">
        <v>463</v>
      </c>
      <c r="BD60" s="1">
        <v>235</v>
      </c>
      <c r="BE60" s="1">
        <v>228</v>
      </c>
      <c r="BF60" s="1">
        <v>0</v>
      </c>
    </row>
    <row r="61" spans="1:58" x14ac:dyDescent="0.2">
      <c r="A61" s="1">
        <v>34</v>
      </c>
      <c r="B61" s="1" t="s">
        <v>1</v>
      </c>
      <c r="C61" t="s">
        <v>41</v>
      </c>
      <c r="D61" s="1">
        <v>31</v>
      </c>
      <c r="E61" s="4" t="s">
        <v>102</v>
      </c>
      <c r="F61" s="4" t="s">
        <v>44</v>
      </c>
      <c r="G61" s="4" t="s">
        <v>72</v>
      </c>
      <c r="H61" s="4" t="s">
        <v>45</v>
      </c>
      <c r="I61" s="4">
        <v>20</v>
      </c>
      <c r="J61" s="4">
        <v>346</v>
      </c>
      <c r="K61" s="4">
        <v>158</v>
      </c>
      <c r="L61" s="4">
        <v>188</v>
      </c>
      <c r="M61" s="9">
        <v>1</v>
      </c>
      <c r="N61" s="4">
        <v>26</v>
      </c>
      <c r="O61" s="4">
        <v>470</v>
      </c>
      <c r="P61" s="4">
        <v>353</v>
      </c>
      <c r="Q61" s="4">
        <v>117</v>
      </c>
      <c r="R61" s="1">
        <v>6</v>
      </c>
      <c r="S61" s="1"/>
      <c r="U61" s="1">
        <v>13</v>
      </c>
      <c r="V61" s="1" t="s">
        <v>1</v>
      </c>
      <c r="W61" t="s">
        <v>32</v>
      </c>
      <c r="X61" s="1">
        <v>18</v>
      </c>
      <c r="Y61" s="4" t="s">
        <v>102</v>
      </c>
      <c r="Z61" s="4" t="s">
        <v>62</v>
      </c>
      <c r="AA61" s="4" t="s">
        <v>80</v>
      </c>
      <c r="AB61" s="4" t="s">
        <v>47</v>
      </c>
      <c r="AC61" s="1">
        <v>23</v>
      </c>
      <c r="AD61" s="1">
        <v>279</v>
      </c>
      <c r="AE61" s="1">
        <v>125</v>
      </c>
      <c r="AF61" s="1">
        <v>154</v>
      </c>
      <c r="AG61" s="8">
        <v>3</v>
      </c>
      <c r="AH61" s="1">
        <v>21</v>
      </c>
      <c r="AI61" s="1">
        <v>308</v>
      </c>
      <c r="AJ61" s="1">
        <v>195</v>
      </c>
      <c r="AK61" s="1">
        <v>113</v>
      </c>
      <c r="AL61" s="1">
        <v>3</v>
      </c>
      <c r="AM61" s="5"/>
      <c r="AN61" s="5"/>
      <c r="AO61" s="1">
        <v>14</v>
      </c>
      <c r="AP61" s="1" t="s">
        <v>0</v>
      </c>
      <c r="AQ61" t="s">
        <v>26</v>
      </c>
      <c r="AR61" s="1">
        <v>48</v>
      </c>
      <c r="AS61" s="4" t="s">
        <v>108</v>
      </c>
      <c r="AT61" s="4" t="s">
        <v>44</v>
      </c>
      <c r="AU61" s="4" t="s">
        <v>44</v>
      </c>
      <c r="AV61" s="4" t="s">
        <v>47</v>
      </c>
      <c r="AW61" s="1">
        <v>14</v>
      </c>
      <c r="AX61" s="1">
        <v>229</v>
      </c>
      <c r="AY61" s="1">
        <v>141</v>
      </c>
      <c r="AZ61" s="1">
        <v>88</v>
      </c>
      <c r="BA61" s="8">
        <v>3</v>
      </c>
      <c r="BB61" s="1">
        <v>28</v>
      </c>
      <c r="BC61" s="1">
        <v>423</v>
      </c>
      <c r="BD61" s="1">
        <v>223</v>
      </c>
      <c r="BE61" s="1">
        <v>200</v>
      </c>
      <c r="BF61" s="1">
        <v>0</v>
      </c>
    </row>
    <row r="62" spans="1:58" x14ac:dyDescent="0.2">
      <c r="A62" s="1">
        <v>28</v>
      </c>
      <c r="B62" s="1" t="s">
        <v>1</v>
      </c>
      <c r="C62" t="s">
        <v>42</v>
      </c>
      <c r="D62" s="1">
        <v>41</v>
      </c>
      <c r="E62" s="3" t="s">
        <v>119</v>
      </c>
      <c r="F62" s="4" t="s">
        <v>44</v>
      </c>
      <c r="G62" s="4" t="s">
        <v>75</v>
      </c>
      <c r="H62" s="4" t="s">
        <v>47</v>
      </c>
      <c r="I62" s="4">
        <v>22</v>
      </c>
      <c r="J62" s="4">
        <v>310</v>
      </c>
      <c r="K62" s="4">
        <v>210</v>
      </c>
      <c r="L62" s="4">
        <v>100</v>
      </c>
      <c r="M62" s="9">
        <v>2</v>
      </c>
      <c r="N62" s="4">
        <v>25</v>
      </c>
      <c r="O62" s="4">
        <v>548</v>
      </c>
      <c r="P62" s="4">
        <v>429</v>
      </c>
      <c r="Q62" s="4">
        <v>119</v>
      </c>
      <c r="R62" s="1">
        <v>5</v>
      </c>
      <c r="U62" s="1">
        <v>28</v>
      </c>
      <c r="V62" s="1" t="s">
        <v>0</v>
      </c>
      <c r="W62" t="s">
        <v>37</v>
      </c>
      <c r="X62" s="1">
        <v>26</v>
      </c>
      <c r="Y62" s="4" t="s">
        <v>112</v>
      </c>
      <c r="Z62" s="4" t="s">
        <v>44</v>
      </c>
      <c r="AA62" s="4" t="s">
        <v>83</v>
      </c>
      <c r="AB62" s="4" t="s">
        <v>45</v>
      </c>
      <c r="AC62" s="4">
        <v>20</v>
      </c>
      <c r="AD62" s="4">
        <v>317</v>
      </c>
      <c r="AE62" s="4">
        <v>200</v>
      </c>
      <c r="AF62" s="4">
        <v>117</v>
      </c>
      <c r="AG62" s="9">
        <v>4</v>
      </c>
      <c r="AH62" s="4">
        <v>19</v>
      </c>
      <c r="AI62" s="4">
        <v>285</v>
      </c>
      <c r="AJ62" s="4">
        <v>181</v>
      </c>
      <c r="AK62" s="4">
        <v>104</v>
      </c>
      <c r="AL62" s="1">
        <v>3</v>
      </c>
      <c r="AM62" s="5"/>
      <c r="AN62" s="5"/>
      <c r="AO62" s="1">
        <v>7</v>
      </c>
      <c r="AP62" s="1" t="s">
        <v>1</v>
      </c>
      <c r="AQ62" t="s">
        <v>36</v>
      </c>
      <c r="AR62" s="1">
        <v>34</v>
      </c>
      <c r="AS62" s="4" t="s">
        <v>114</v>
      </c>
      <c r="AT62" s="4" t="s">
        <v>44</v>
      </c>
      <c r="AU62" s="4" t="s">
        <v>44</v>
      </c>
      <c r="AV62" s="4" t="s">
        <v>47</v>
      </c>
      <c r="AW62" s="1">
        <v>15</v>
      </c>
      <c r="AX62" s="1">
        <v>245</v>
      </c>
      <c r="AY62" s="1">
        <v>191</v>
      </c>
      <c r="AZ62" s="1">
        <v>54</v>
      </c>
      <c r="BA62" s="8">
        <v>3</v>
      </c>
      <c r="BB62" s="1">
        <v>28</v>
      </c>
      <c r="BC62" s="1">
        <v>397</v>
      </c>
      <c r="BD62" s="1">
        <v>201</v>
      </c>
      <c r="BE62" s="1">
        <v>196</v>
      </c>
      <c r="BF62" s="1">
        <v>1</v>
      </c>
    </row>
    <row r="63" spans="1:58" x14ac:dyDescent="0.2">
      <c r="A63" s="1">
        <v>38</v>
      </c>
      <c r="B63" s="1" t="s">
        <v>0</v>
      </c>
      <c r="C63" t="s">
        <v>37</v>
      </c>
      <c r="D63" s="1">
        <v>6</v>
      </c>
      <c r="E63" s="4" t="s">
        <v>122</v>
      </c>
      <c r="F63" s="4" t="s">
        <v>44</v>
      </c>
      <c r="G63" s="4" t="s">
        <v>44</v>
      </c>
      <c r="H63" s="4" t="s">
        <v>45</v>
      </c>
      <c r="I63" s="4">
        <v>27</v>
      </c>
      <c r="J63" s="4">
        <v>337</v>
      </c>
      <c r="K63" s="4">
        <v>199</v>
      </c>
      <c r="L63" s="4">
        <v>138</v>
      </c>
      <c r="M63" s="9">
        <v>5</v>
      </c>
      <c r="N63" s="4">
        <v>5</v>
      </c>
      <c r="O63" s="4">
        <v>91</v>
      </c>
      <c r="P63" s="4">
        <v>70</v>
      </c>
      <c r="Q63" s="4">
        <v>21</v>
      </c>
      <c r="R63" s="1">
        <v>3</v>
      </c>
      <c r="S63" s="5"/>
      <c r="T63" s="5"/>
      <c r="U63" s="1">
        <v>23</v>
      </c>
      <c r="V63" s="1" t="s">
        <v>1</v>
      </c>
      <c r="W63" t="s">
        <v>27</v>
      </c>
      <c r="X63" s="1">
        <v>0</v>
      </c>
      <c r="Y63" s="4" t="s">
        <v>120</v>
      </c>
      <c r="Z63" s="1" t="s">
        <v>44</v>
      </c>
      <c r="AA63" s="4" t="s">
        <v>96</v>
      </c>
      <c r="AB63" s="4" t="s">
        <v>45</v>
      </c>
      <c r="AC63" s="4">
        <v>25</v>
      </c>
      <c r="AD63" s="4">
        <v>367</v>
      </c>
      <c r="AE63" s="4">
        <v>141</v>
      </c>
      <c r="AF63" s="4">
        <v>226</v>
      </c>
      <c r="AG63" s="9">
        <v>1</v>
      </c>
      <c r="AH63" s="4">
        <v>13</v>
      </c>
      <c r="AI63" s="4">
        <v>248</v>
      </c>
      <c r="AJ63" s="4">
        <v>132</v>
      </c>
      <c r="AK63" s="4">
        <v>116</v>
      </c>
      <c r="AL63" s="1">
        <v>2</v>
      </c>
      <c r="AM63" s="5"/>
      <c r="AN63" s="5"/>
      <c r="AO63" s="1">
        <v>24</v>
      </c>
      <c r="AP63" s="15" t="s">
        <v>0</v>
      </c>
      <c r="AQ63" t="s">
        <v>42</v>
      </c>
      <c r="AR63" s="1">
        <v>44</v>
      </c>
      <c r="AS63" s="4" t="s">
        <v>120</v>
      </c>
      <c r="AT63" s="4" t="s">
        <v>72</v>
      </c>
      <c r="AU63" s="4" t="s">
        <v>88</v>
      </c>
      <c r="AV63" s="4" t="s">
        <v>47</v>
      </c>
      <c r="AW63" s="1">
        <v>27</v>
      </c>
      <c r="AX63" s="1">
        <v>457</v>
      </c>
      <c r="AY63" s="1">
        <v>382</v>
      </c>
      <c r="AZ63" s="1">
        <v>75</v>
      </c>
      <c r="BA63" s="8">
        <v>3</v>
      </c>
      <c r="BB63" s="1">
        <v>26</v>
      </c>
      <c r="BC63" s="1">
        <v>515</v>
      </c>
      <c r="BD63" s="1">
        <v>391</v>
      </c>
      <c r="BE63" s="1">
        <v>124</v>
      </c>
      <c r="BF63" s="1">
        <v>0</v>
      </c>
    </row>
    <row r="64" spans="1:58" x14ac:dyDescent="0.2">
      <c r="A64" s="1">
        <v>13</v>
      </c>
      <c r="B64" s="1" t="s">
        <v>1</v>
      </c>
      <c r="C64" t="s">
        <v>29</v>
      </c>
      <c r="D64" s="1">
        <v>27</v>
      </c>
      <c r="E64" s="4" t="s">
        <v>140</v>
      </c>
      <c r="F64" s="4" t="s">
        <v>44</v>
      </c>
      <c r="G64" s="4" t="s">
        <v>44</v>
      </c>
      <c r="H64" s="4" t="s">
        <v>47</v>
      </c>
      <c r="I64" s="4">
        <v>21</v>
      </c>
      <c r="J64" s="4">
        <v>358</v>
      </c>
      <c r="K64" s="4">
        <v>228</v>
      </c>
      <c r="L64" s="4">
        <v>130</v>
      </c>
      <c r="M64" s="9">
        <v>5</v>
      </c>
      <c r="N64" s="4">
        <v>22</v>
      </c>
      <c r="O64" s="4">
        <v>410</v>
      </c>
      <c r="P64" s="4">
        <v>258</v>
      </c>
      <c r="Q64" s="4">
        <v>152</v>
      </c>
      <c r="R64" s="1">
        <v>0</v>
      </c>
      <c r="S64" s="5"/>
      <c r="T64" s="5"/>
      <c r="U64" s="1">
        <v>24</v>
      </c>
      <c r="V64" s="1" t="s">
        <v>0</v>
      </c>
      <c r="W64" t="s">
        <v>128</v>
      </c>
      <c r="X64" s="1">
        <v>21</v>
      </c>
      <c r="Y64" s="4" t="s">
        <v>133</v>
      </c>
      <c r="Z64" s="1" t="s">
        <v>44</v>
      </c>
      <c r="AA64" s="1" t="s">
        <v>44</v>
      </c>
      <c r="AB64" s="4" t="s">
        <v>45</v>
      </c>
      <c r="AC64" s="4">
        <v>20</v>
      </c>
      <c r="AD64" s="4">
        <v>310</v>
      </c>
      <c r="AE64" s="4">
        <v>176</v>
      </c>
      <c r="AF64" s="4">
        <v>197</v>
      </c>
      <c r="AG64" s="9">
        <v>2</v>
      </c>
      <c r="AH64" s="4">
        <v>15</v>
      </c>
      <c r="AI64" s="4">
        <v>248</v>
      </c>
      <c r="AJ64" s="4">
        <v>139</v>
      </c>
      <c r="AK64" s="4">
        <v>109</v>
      </c>
      <c r="AL64" s="1">
        <v>2</v>
      </c>
      <c r="AM64" s="5"/>
      <c r="AN64" s="5"/>
      <c r="AO64" s="1">
        <v>13</v>
      </c>
      <c r="AP64" s="1" t="s">
        <v>1</v>
      </c>
      <c r="AQ64" t="s">
        <v>39</v>
      </c>
      <c r="AR64" s="1">
        <v>33</v>
      </c>
      <c r="AS64" s="4" t="s">
        <v>139</v>
      </c>
      <c r="AT64" s="4" t="s">
        <v>44</v>
      </c>
      <c r="AU64" s="4" t="s">
        <v>44</v>
      </c>
      <c r="AV64" s="4" t="s">
        <v>47</v>
      </c>
      <c r="AW64" s="1">
        <v>13</v>
      </c>
      <c r="AX64" s="1">
        <v>295</v>
      </c>
      <c r="AY64" s="1">
        <v>241</v>
      </c>
      <c r="AZ64" s="1">
        <v>54</v>
      </c>
      <c r="BA64" s="8">
        <v>6</v>
      </c>
      <c r="BB64" s="1">
        <v>25</v>
      </c>
      <c r="BC64" s="1">
        <v>444</v>
      </c>
      <c r="BD64" s="1">
        <v>161</v>
      </c>
      <c r="BE64" s="1">
        <v>283</v>
      </c>
      <c r="BF64" s="1">
        <v>1</v>
      </c>
    </row>
    <row r="65" spans="1:58" x14ac:dyDescent="0.2">
      <c r="A65" s="1">
        <v>30</v>
      </c>
      <c r="B65" s="1" t="s">
        <v>0</v>
      </c>
      <c r="C65" t="s">
        <v>40</v>
      </c>
      <c r="D65" s="1">
        <v>27</v>
      </c>
      <c r="E65" s="4" t="s">
        <v>151</v>
      </c>
      <c r="F65" s="4" t="s">
        <v>44</v>
      </c>
      <c r="G65" s="4" t="s">
        <v>87</v>
      </c>
      <c r="H65" s="4" t="s">
        <v>45</v>
      </c>
      <c r="I65" s="4">
        <v>20</v>
      </c>
      <c r="J65" s="4">
        <v>327</v>
      </c>
      <c r="K65" s="4">
        <v>235</v>
      </c>
      <c r="L65" s="4">
        <v>92</v>
      </c>
      <c r="M65" s="9">
        <v>1</v>
      </c>
      <c r="N65" s="4">
        <v>16</v>
      </c>
      <c r="O65" s="4">
        <v>382</v>
      </c>
      <c r="P65" s="4">
        <v>322</v>
      </c>
      <c r="Q65" s="4">
        <v>60</v>
      </c>
      <c r="R65" s="1">
        <v>0</v>
      </c>
      <c r="S65" s="5"/>
      <c r="T65" s="5"/>
      <c r="U65" s="1">
        <v>20</v>
      </c>
      <c r="V65" s="1" t="s">
        <v>1</v>
      </c>
      <c r="W65" t="s">
        <v>25</v>
      </c>
      <c r="X65" s="1">
        <v>43</v>
      </c>
      <c r="Y65" s="4" t="s">
        <v>145</v>
      </c>
      <c r="Z65" s="1" t="s">
        <v>44</v>
      </c>
      <c r="AA65" s="1" t="s">
        <v>44</v>
      </c>
      <c r="AB65" s="4" t="s">
        <v>47</v>
      </c>
      <c r="AC65" s="4">
        <v>15</v>
      </c>
      <c r="AD65" s="4">
        <v>252</v>
      </c>
      <c r="AE65" s="4">
        <v>164</v>
      </c>
      <c r="AF65" s="4">
        <v>88</v>
      </c>
      <c r="AG65" s="9">
        <v>1</v>
      </c>
      <c r="AH65" s="4">
        <v>24</v>
      </c>
      <c r="AI65" s="4">
        <v>519</v>
      </c>
      <c r="AJ65" s="4">
        <v>223</v>
      </c>
      <c r="AK65" s="4">
        <v>296</v>
      </c>
      <c r="AL65" s="1">
        <v>1</v>
      </c>
      <c r="AM65" s="5"/>
      <c r="AN65" s="5"/>
      <c r="AO65" s="1">
        <v>27</v>
      </c>
      <c r="AP65" s="1" t="s">
        <v>1</v>
      </c>
      <c r="AQ65" t="s">
        <v>33</v>
      </c>
      <c r="AR65" s="1">
        <v>30</v>
      </c>
      <c r="AS65" s="4" t="s">
        <v>151</v>
      </c>
      <c r="AT65" s="4" t="s">
        <v>44</v>
      </c>
      <c r="AU65" s="4" t="s">
        <v>95</v>
      </c>
      <c r="AV65" s="4" t="s">
        <v>47</v>
      </c>
      <c r="AW65" s="1">
        <v>16</v>
      </c>
      <c r="AX65" s="1">
        <v>382</v>
      </c>
      <c r="AY65" s="1">
        <v>322</v>
      </c>
      <c r="AZ65" s="1">
        <v>60</v>
      </c>
      <c r="BA65" s="8">
        <v>0</v>
      </c>
      <c r="BB65" s="1">
        <v>20</v>
      </c>
      <c r="BC65" s="1">
        <v>327</v>
      </c>
      <c r="BD65" s="1">
        <v>235</v>
      </c>
      <c r="BE65" s="1">
        <v>92</v>
      </c>
      <c r="BF65" s="1">
        <v>1</v>
      </c>
    </row>
    <row r="66" spans="1:58" x14ac:dyDescent="0.2">
      <c r="A66" s="1">
        <v>0</v>
      </c>
      <c r="B66" s="1" t="s">
        <v>0</v>
      </c>
      <c r="C66" t="s">
        <v>24</v>
      </c>
      <c r="D66" s="1">
        <v>15</v>
      </c>
      <c r="E66" s="4" t="s">
        <v>160</v>
      </c>
      <c r="F66" s="4" t="s">
        <v>62</v>
      </c>
      <c r="G66" s="4" t="s">
        <v>96</v>
      </c>
      <c r="H66" s="4" t="s">
        <v>47</v>
      </c>
      <c r="I66" s="4">
        <v>9</v>
      </c>
      <c r="J66" s="4">
        <v>152</v>
      </c>
      <c r="K66" s="4">
        <v>68</v>
      </c>
      <c r="L66" s="4">
        <v>84</v>
      </c>
      <c r="M66" s="9">
        <v>3</v>
      </c>
      <c r="N66" s="4">
        <v>19</v>
      </c>
      <c r="O66" s="4">
        <v>285</v>
      </c>
      <c r="P66" s="4">
        <v>140</v>
      </c>
      <c r="Q66" s="4">
        <v>145</v>
      </c>
      <c r="R66" s="1">
        <v>1</v>
      </c>
      <c r="S66" s="5"/>
      <c r="T66" s="5"/>
      <c r="U66" s="1">
        <v>3</v>
      </c>
      <c r="V66" s="1" t="s">
        <v>0</v>
      </c>
      <c r="W66" t="s">
        <v>26</v>
      </c>
      <c r="X66" s="1">
        <v>24</v>
      </c>
      <c r="Y66" s="4" t="s">
        <v>157</v>
      </c>
      <c r="Z66" s="4" t="s">
        <v>71</v>
      </c>
      <c r="AA66" s="4" t="s">
        <v>102</v>
      </c>
      <c r="AB66" s="4" t="s">
        <v>47</v>
      </c>
      <c r="AC66" s="4">
        <v>15</v>
      </c>
      <c r="AD66" s="4">
        <v>256</v>
      </c>
      <c r="AE66" s="4">
        <v>154</v>
      </c>
      <c r="AF66" s="4">
        <v>102</v>
      </c>
      <c r="AG66" s="9">
        <v>2</v>
      </c>
      <c r="AH66" s="4">
        <v>22</v>
      </c>
      <c r="AI66" s="4">
        <v>328</v>
      </c>
      <c r="AJ66" s="4">
        <v>267</v>
      </c>
      <c r="AK66" s="4">
        <v>61</v>
      </c>
      <c r="AL66" s="1">
        <v>2</v>
      </c>
      <c r="AM66" s="5"/>
      <c r="AN66" s="5"/>
      <c r="AO66" s="1">
        <v>10</v>
      </c>
      <c r="AP66" s="15" t="s">
        <v>0</v>
      </c>
      <c r="AQ66" t="s">
        <v>29</v>
      </c>
      <c r="AR66" s="1">
        <v>44</v>
      </c>
      <c r="AS66" s="4" t="s">
        <v>160</v>
      </c>
      <c r="AT66" s="4" t="s">
        <v>44</v>
      </c>
      <c r="AU66" s="4" t="s">
        <v>44</v>
      </c>
      <c r="AV66" s="4" t="s">
        <v>47</v>
      </c>
      <c r="AW66" s="1">
        <v>15</v>
      </c>
      <c r="AX66" s="1">
        <v>245</v>
      </c>
      <c r="AY66" s="1">
        <v>224</v>
      </c>
      <c r="AZ66" s="1">
        <v>21</v>
      </c>
      <c r="BA66" s="8">
        <v>2</v>
      </c>
      <c r="BB66" s="1">
        <v>25</v>
      </c>
      <c r="BC66" s="1">
        <v>364</v>
      </c>
      <c r="BD66" s="1">
        <v>186</v>
      </c>
      <c r="BE66" s="1">
        <v>178</v>
      </c>
      <c r="BF66" s="1">
        <v>2</v>
      </c>
    </row>
    <row r="67" spans="1:58" x14ac:dyDescent="0.2">
      <c r="A67" s="1">
        <v>34</v>
      </c>
      <c r="B67" s="1" t="s">
        <v>1</v>
      </c>
      <c r="C67" t="s">
        <v>27</v>
      </c>
      <c r="D67" s="1">
        <v>0</v>
      </c>
      <c r="E67" s="4" t="s">
        <v>166</v>
      </c>
      <c r="F67" s="4" t="s">
        <v>44</v>
      </c>
      <c r="G67" s="4" t="s">
        <v>44</v>
      </c>
      <c r="H67" s="4" t="s">
        <v>45</v>
      </c>
      <c r="I67" s="4">
        <v>32</v>
      </c>
      <c r="J67" s="4">
        <v>523</v>
      </c>
      <c r="K67" s="4">
        <v>153</v>
      </c>
      <c r="L67" s="4">
        <v>370</v>
      </c>
      <c r="M67" s="9">
        <v>2</v>
      </c>
      <c r="N67" s="4">
        <v>6</v>
      </c>
      <c r="O67" s="4">
        <v>171</v>
      </c>
      <c r="P67" s="4">
        <v>118</v>
      </c>
      <c r="Q67" s="4">
        <v>53</v>
      </c>
      <c r="R67" s="1">
        <v>5</v>
      </c>
      <c r="S67" s="5"/>
      <c r="T67" s="5"/>
      <c r="U67" s="1">
        <v>27</v>
      </c>
      <c r="V67" s="1" t="s">
        <v>0</v>
      </c>
      <c r="W67" t="s">
        <v>81</v>
      </c>
      <c r="X67" s="1">
        <v>24</v>
      </c>
      <c r="Y67" s="4" t="s">
        <v>167</v>
      </c>
      <c r="Z67" s="4" t="s">
        <v>75</v>
      </c>
      <c r="AA67" s="4" t="s">
        <v>112</v>
      </c>
      <c r="AB67" s="4" t="s">
        <v>45</v>
      </c>
      <c r="AC67" s="4">
        <v>26</v>
      </c>
      <c r="AD67" s="4">
        <v>472</v>
      </c>
      <c r="AE67" s="4">
        <v>324</v>
      </c>
      <c r="AF67" s="4">
        <v>148</v>
      </c>
      <c r="AG67" s="9">
        <v>3</v>
      </c>
      <c r="AH67" s="4">
        <v>17</v>
      </c>
      <c r="AI67" s="4">
        <v>321</v>
      </c>
      <c r="AJ67" s="4">
        <v>197</v>
      </c>
      <c r="AK67" s="4">
        <v>124</v>
      </c>
      <c r="AL67" s="1">
        <v>2</v>
      </c>
      <c r="AM67" s="5"/>
      <c r="AN67" s="5"/>
      <c r="AO67" s="1">
        <v>14</v>
      </c>
      <c r="AP67" s="1" t="s">
        <v>1</v>
      </c>
      <c r="AQ67" t="s">
        <v>30</v>
      </c>
      <c r="AR67" s="1">
        <v>24</v>
      </c>
      <c r="AS67" s="4" t="s">
        <v>168</v>
      </c>
      <c r="AT67" s="4" t="s">
        <v>75</v>
      </c>
      <c r="AU67" s="4" t="s">
        <v>101</v>
      </c>
      <c r="AV67" s="4" t="s">
        <v>47</v>
      </c>
      <c r="AW67" s="1">
        <v>18</v>
      </c>
      <c r="AX67" s="1">
        <v>297</v>
      </c>
      <c r="AY67" s="1">
        <v>221</v>
      </c>
      <c r="AZ67" s="1">
        <v>76</v>
      </c>
      <c r="BA67" s="8">
        <v>1</v>
      </c>
      <c r="BB67" s="1">
        <v>21</v>
      </c>
      <c r="BC67" s="1">
        <v>315</v>
      </c>
      <c r="BD67" s="1">
        <v>180</v>
      </c>
      <c r="BE67" s="1">
        <v>135</v>
      </c>
      <c r="BF67" s="1">
        <v>0</v>
      </c>
    </row>
    <row r="68" spans="1:58" x14ac:dyDescent="0.2">
      <c r="A68" s="1">
        <v>24</v>
      </c>
      <c r="B68" s="1" t="s">
        <v>1</v>
      </c>
      <c r="C68" t="s">
        <v>28</v>
      </c>
      <c r="D68" s="1">
        <v>7</v>
      </c>
      <c r="E68" s="4" t="s">
        <v>181</v>
      </c>
      <c r="F68" s="4" t="s">
        <v>44</v>
      </c>
      <c r="G68" s="4" t="s">
        <v>101</v>
      </c>
      <c r="H68" s="4" t="s">
        <v>45</v>
      </c>
      <c r="I68" s="4">
        <v>25</v>
      </c>
      <c r="J68" s="4">
        <v>282</v>
      </c>
      <c r="K68" s="4">
        <v>77</v>
      </c>
      <c r="L68" s="4">
        <v>205</v>
      </c>
      <c r="M68" s="9">
        <v>1</v>
      </c>
      <c r="N68" s="4">
        <v>14</v>
      </c>
      <c r="O68" s="4">
        <v>250</v>
      </c>
      <c r="P68" s="4">
        <v>129</v>
      </c>
      <c r="Q68" s="4">
        <v>121</v>
      </c>
      <c r="R68" s="1">
        <v>5</v>
      </c>
      <c r="S68" s="5"/>
      <c r="T68" s="5"/>
      <c r="U68" s="1">
        <v>20</v>
      </c>
      <c r="V68" s="1" t="s">
        <v>1</v>
      </c>
      <c r="W68" t="s">
        <v>26</v>
      </c>
      <c r="X68" s="1">
        <v>38</v>
      </c>
      <c r="Y68" s="4" t="s">
        <v>181</v>
      </c>
      <c r="Z68" s="4" t="s">
        <v>83</v>
      </c>
      <c r="AA68" s="4" t="s">
        <v>122</v>
      </c>
      <c r="AB68" s="4" t="s">
        <v>47</v>
      </c>
      <c r="AC68" s="4">
        <v>17</v>
      </c>
      <c r="AD68" s="4">
        <v>241</v>
      </c>
      <c r="AE68" s="4">
        <v>198</v>
      </c>
      <c r="AF68" s="4">
        <v>43</v>
      </c>
      <c r="AG68" s="9">
        <v>2</v>
      </c>
      <c r="AH68" s="4">
        <v>24</v>
      </c>
      <c r="AI68" s="4">
        <v>427</v>
      </c>
      <c r="AJ68" s="4">
        <v>272</v>
      </c>
      <c r="AK68" s="4">
        <v>154</v>
      </c>
      <c r="AL68" s="1">
        <v>2</v>
      </c>
      <c r="AM68" s="5"/>
      <c r="AN68" s="5"/>
      <c r="AO68" s="1">
        <v>33</v>
      </c>
      <c r="AP68" s="1" t="s">
        <v>1</v>
      </c>
      <c r="AQ68" t="s">
        <v>25</v>
      </c>
      <c r="AR68" s="1">
        <v>10</v>
      </c>
      <c r="AS68" s="4" t="s">
        <v>179</v>
      </c>
      <c r="AT68" s="4" t="s">
        <v>44</v>
      </c>
      <c r="AU68" s="4" t="s">
        <v>114</v>
      </c>
      <c r="AV68" s="1" t="s">
        <v>45</v>
      </c>
      <c r="AW68" s="1">
        <v>23</v>
      </c>
      <c r="AX68" s="1">
        <v>452</v>
      </c>
      <c r="AY68" s="1">
        <v>220</v>
      </c>
      <c r="AZ68" s="1">
        <v>232</v>
      </c>
      <c r="BA68" s="8">
        <v>1</v>
      </c>
      <c r="BB68" s="1">
        <v>18</v>
      </c>
      <c r="BC68" s="1">
        <v>317</v>
      </c>
      <c r="BD68" s="1">
        <v>212</v>
      </c>
      <c r="BE68" s="1">
        <v>105</v>
      </c>
      <c r="BF68" s="1">
        <v>2</v>
      </c>
    </row>
    <row r="69" spans="1:58" x14ac:dyDescent="0.2">
      <c r="A69" s="1">
        <v>26</v>
      </c>
      <c r="B69" s="1" t="s">
        <v>0</v>
      </c>
      <c r="C69" t="s">
        <v>60</v>
      </c>
      <c r="D69" s="1">
        <v>20</v>
      </c>
      <c r="E69" s="4" t="s">
        <v>191</v>
      </c>
      <c r="F69" s="4" t="s">
        <v>72</v>
      </c>
      <c r="G69" s="4" t="s">
        <v>114</v>
      </c>
      <c r="H69" s="1" t="s">
        <v>45</v>
      </c>
      <c r="I69" s="1">
        <v>24</v>
      </c>
      <c r="J69" s="1">
        <v>423</v>
      </c>
      <c r="K69" s="1">
        <v>264</v>
      </c>
      <c r="L69" s="1">
        <v>159</v>
      </c>
      <c r="M69" s="8">
        <v>3</v>
      </c>
      <c r="N69" s="1">
        <v>17</v>
      </c>
      <c r="O69" s="1">
        <v>304</v>
      </c>
      <c r="P69" s="1">
        <v>182</v>
      </c>
      <c r="Q69" s="1">
        <v>122</v>
      </c>
      <c r="R69" s="1">
        <v>0</v>
      </c>
      <c r="S69" s="5"/>
      <c r="T69" s="5"/>
      <c r="U69" s="1">
        <v>18</v>
      </c>
      <c r="V69" s="1" t="s">
        <v>0</v>
      </c>
      <c r="W69" t="s">
        <v>34</v>
      </c>
      <c r="X69" s="1">
        <v>34</v>
      </c>
      <c r="Y69" s="4" t="s">
        <v>198</v>
      </c>
      <c r="Z69" s="4" t="s">
        <v>98</v>
      </c>
      <c r="AA69" s="4" t="s">
        <v>140</v>
      </c>
      <c r="AB69" s="1" t="s">
        <v>47</v>
      </c>
      <c r="AC69" s="4">
        <v>13</v>
      </c>
      <c r="AD69" s="4">
        <v>221</v>
      </c>
      <c r="AE69" s="4">
        <v>146</v>
      </c>
      <c r="AF69" s="4">
        <v>75</v>
      </c>
      <c r="AG69" s="9">
        <v>3</v>
      </c>
      <c r="AH69" s="4">
        <v>21</v>
      </c>
      <c r="AI69" s="4">
        <v>364</v>
      </c>
      <c r="AJ69" s="4">
        <v>190</v>
      </c>
      <c r="AK69" s="4">
        <v>174</v>
      </c>
      <c r="AL69" s="1">
        <v>0</v>
      </c>
      <c r="AM69" s="5"/>
      <c r="AN69" s="5"/>
      <c r="AO69" s="1">
        <v>34</v>
      </c>
      <c r="AP69" s="15" t="s">
        <v>0</v>
      </c>
      <c r="AQ69" t="s">
        <v>28</v>
      </c>
      <c r="AR69" s="1">
        <v>3</v>
      </c>
      <c r="AS69" s="4" t="s">
        <v>198</v>
      </c>
      <c r="AT69" s="4" t="s">
        <v>87</v>
      </c>
      <c r="AU69" s="4" t="s">
        <v>130</v>
      </c>
      <c r="AV69" s="1" t="s">
        <v>45</v>
      </c>
      <c r="AW69" s="1">
        <v>20</v>
      </c>
      <c r="AX69" s="1">
        <v>287</v>
      </c>
      <c r="AY69" s="1">
        <v>81</v>
      </c>
      <c r="AZ69" s="1">
        <v>206</v>
      </c>
      <c r="BA69" s="8">
        <v>4</v>
      </c>
      <c r="BB69" s="1">
        <v>9</v>
      </c>
      <c r="BC69" s="1">
        <v>131</v>
      </c>
      <c r="BD69" s="1">
        <v>104</v>
      </c>
      <c r="BE69" s="1">
        <v>27</v>
      </c>
      <c r="BF69" s="1">
        <v>8</v>
      </c>
    </row>
    <row r="70" spans="1:58" x14ac:dyDescent="0.2">
      <c r="A70" s="1">
        <v>12</v>
      </c>
      <c r="B70" s="15" t="s">
        <v>1</v>
      </c>
      <c r="C70" t="s">
        <v>24</v>
      </c>
      <c r="D70" s="1">
        <v>17</v>
      </c>
      <c r="E70" s="4" t="s">
        <v>204</v>
      </c>
      <c r="F70" s="4" t="s">
        <v>75</v>
      </c>
      <c r="G70" s="4" t="s">
        <v>120</v>
      </c>
      <c r="H70" s="1" t="s">
        <v>47</v>
      </c>
      <c r="I70" s="1">
        <v>14</v>
      </c>
      <c r="J70" s="1">
        <v>285</v>
      </c>
      <c r="K70" s="1">
        <v>190</v>
      </c>
      <c r="L70" s="1">
        <v>95</v>
      </c>
      <c r="M70" s="8">
        <v>1</v>
      </c>
      <c r="N70" s="1">
        <v>26</v>
      </c>
      <c r="O70" s="1">
        <v>335</v>
      </c>
      <c r="P70" s="1">
        <v>120</v>
      </c>
      <c r="Q70" s="1">
        <v>215</v>
      </c>
      <c r="R70" s="1">
        <v>3</v>
      </c>
      <c r="S70" s="5"/>
      <c r="T70" s="5"/>
      <c r="U70" s="1">
        <v>0</v>
      </c>
      <c r="V70" s="1" t="s">
        <v>1</v>
      </c>
      <c r="W70" t="s">
        <v>42</v>
      </c>
      <c r="X70" s="1">
        <v>38</v>
      </c>
      <c r="Y70" s="4" t="s">
        <v>219</v>
      </c>
      <c r="Z70" s="1" t="s">
        <v>44</v>
      </c>
      <c r="AA70" s="1" t="s">
        <v>44</v>
      </c>
      <c r="AB70" s="4" t="s">
        <v>47</v>
      </c>
      <c r="AC70" s="4">
        <v>11</v>
      </c>
      <c r="AD70" s="4">
        <v>148</v>
      </c>
      <c r="AE70" s="4">
        <v>83</v>
      </c>
      <c r="AF70" s="4">
        <v>65</v>
      </c>
      <c r="AG70" s="9">
        <v>2</v>
      </c>
      <c r="AH70" s="4">
        <v>27</v>
      </c>
      <c r="AI70" s="4">
        <v>455</v>
      </c>
      <c r="AJ70" s="4">
        <v>339</v>
      </c>
      <c r="AK70" s="4">
        <v>116</v>
      </c>
      <c r="AL70" s="1">
        <v>1</v>
      </c>
      <c r="AM70" s="5"/>
      <c r="AN70" s="5"/>
      <c r="AO70" s="1">
        <v>38</v>
      </c>
      <c r="AP70" s="1" t="s">
        <v>1</v>
      </c>
      <c r="AQ70" t="s">
        <v>41</v>
      </c>
      <c r="AR70" s="1">
        <v>20</v>
      </c>
      <c r="AS70" s="4" t="s">
        <v>204</v>
      </c>
      <c r="AT70" s="4" t="s">
        <v>95</v>
      </c>
      <c r="AU70" s="4" t="s">
        <v>134</v>
      </c>
      <c r="AV70" s="1" t="s">
        <v>45</v>
      </c>
      <c r="AW70" s="1">
        <v>26</v>
      </c>
      <c r="AX70" s="1">
        <v>434</v>
      </c>
      <c r="AY70" s="1">
        <v>224</v>
      </c>
      <c r="AZ70" s="1">
        <v>210</v>
      </c>
      <c r="BA70" s="8">
        <v>1</v>
      </c>
      <c r="BB70" s="1">
        <v>11</v>
      </c>
      <c r="BC70" s="1">
        <v>218</v>
      </c>
      <c r="BD70" s="1">
        <v>128</v>
      </c>
      <c r="BE70" s="1">
        <v>90</v>
      </c>
      <c r="BF70" s="1">
        <v>2</v>
      </c>
    </row>
    <row r="71" spans="1:58" x14ac:dyDescent="0.2">
      <c r="A71" s="6">
        <f>SUM(A53:A70)</f>
        <v>358</v>
      </c>
      <c r="B71" s="6"/>
      <c r="C71" s="6" t="s">
        <v>52</v>
      </c>
      <c r="D71" s="6">
        <f>SUM(D53:D70)</f>
        <v>361</v>
      </c>
      <c r="E71" s="1"/>
      <c r="H71" s="6" t="s">
        <v>15</v>
      </c>
      <c r="I71" s="11">
        <f>SUM(I53:I70)/COUNT($D$53:$D$70)</f>
        <v>19.777777777777779</v>
      </c>
      <c r="J71" s="11">
        <f t="shared" ref="J71:R71" si="18">SUM(J53:J70)/COUNT($D$53:$D$70)</f>
        <v>312.72222222222223</v>
      </c>
      <c r="K71" s="11">
        <f t="shared" si="18"/>
        <v>174.5</v>
      </c>
      <c r="L71" s="11">
        <f t="shared" si="18"/>
        <v>138.16666666666666</v>
      </c>
      <c r="M71" s="12">
        <f t="shared" si="18"/>
        <v>2.5555555555555554</v>
      </c>
      <c r="N71" s="11">
        <f t="shared" si="18"/>
        <v>17.055555555555557</v>
      </c>
      <c r="O71" s="11">
        <f t="shared" si="18"/>
        <v>302.16666666666669</v>
      </c>
      <c r="P71" s="11">
        <f t="shared" si="18"/>
        <v>191.33333333333334</v>
      </c>
      <c r="Q71" s="11">
        <f t="shared" si="18"/>
        <v>112.83333333333333</v>
      </c>
      <c r="R71" s="11">
        <f t="shared" si="18"/>
        <v>2.3888888888888888</v>
      </c>
      <c r="U71" s="6">
        <f>SUM(U53:U70)</f>
        <v>310</v>
      </c>
      <c r="V71" s="6"/>
      <c r="W71" s="6" t="s">
        <v>52</v>
      </c>
      <c r="X71" s="6">
        <f>SUM(X53:X70)</f>
        <v>454</v>
      </c>
      <c r="AB71" s="6" t="s">
        <v>15</v>
      </c>
      <c r="AC71" s="11">
        <f>SUM(AC53:AC70)/COUNT($X$53:$X$70)</f>
        <v>18</v>
      </c>
      <c r="AD71" s="11">
        <f t="shared" ref="AD71:AL71" si="19">SUM(AD53:AD70)/COUNT($X$53:$X$70)</f>
        <v>286.38888888888891</v>
      </c>
      <c r="AE71" s="11">
        <f t="shared" si="19"/>
        <v>168.44444444444446</v>
      </c>
      <c r="AF71" s="11">
        <f t="shared" si="19"/>
        <v>121.44444444444444</v>
      </c>
      <c r="AG71" s="12">
        <f t="shared" si="19"/>
        <v>2.2777777777777777</v>
      </c>
      <c r="AH71" s="11">
        <f t="shared" si="19"/>
        <v>20.388888888888889</v>
      </c>
      <c r="AI71" s="11">
        <f t="shared" si="19"/>
        <v>347</v>
      </c>
      <c r="AJ71" s="11">
        <f t="shared" si="19"/>
        <v>209.55555555555554</v>
      </c>
      <c r="AK71" s="11">
        <f t="shared" si="19"/>
        <v>137.33333333333334</v>
      </c>
      <c r="AL71" s="11">
        <f t="shared" si="19"/>
        <v>1.7777777777777777</v>
      </c>
      <c r="AM71" s="5"/>
      <c r="AN71" s="5"/>
      <c r="AO71" s="6">
        <f>SUM(AO53:AO70)</f>
        <v>449</v>
      </c>
      <c r="AP71" s="6"/>
      <c r="AQ71" s="6" t="s">
        <v>52</v>
      </c>
      <c r="AR71" s="6">
        <f>SUM(AR53:AR70)</f>
        <v>445</v>
      </c>
      <c r="AV71" s="6" t="s">
        <v>15</v>
      </c>
      <c r="AW71" s="11">
        <f>SUM(AW53:AW70)/COUNT($AR$53:$AR$70)</f>
        <v>20.555555555555557</v>
      </c>
      <c r="AX71" s="11">
        <f t="shared" ref="AX71:BF71" si="20">SUM(AX53:AX70)/COUNT($AR$53:$AR$70)</f>
        <v>356.11111111111109</v>
      </c>
      <c r="AY71" s="11">
        <f t="shared" si="20"/>
        <v>234.33333333333334</v>
      </c>
      <c r="AZ71" s="11">
        <f t="shared" si="20"/>
        <v>121.77777777777777</v>
      </c>
      <c r="BA71" s="12">
        <f t="shared" si="20"/>
        <v>1.8888888888888888</v>
      </c>
      <c r="BB71" s="11">
        <f t="shared" si="20"/>
        <v>19.277777777777779</v>
      </c>
      <c r="BC71" s="11">
        <f t="shared" si="20"/>
        <v>323.44444444444446</v>
      </c>
      <c r="BD71" s="11">
        <f t="shared" si="20"/>
        <v>195.72222222222223</v>
      </c>
      <c r="BE71" s="11">
        <f t="shared" si="20"/>
        <v>127.72222222222223</v>
      </c>
      <c r="BF71" s="11">
        <f t="shared" si="20"/>
        <v>1.8333333333333333</v>
      </c>
    </row>
    <row r="72" spans="1:58" outlineLevel="1" x14ac:dyDescent="0.2">
      <c r="B72" s="1"/>
      <c r="E72" s="1"/>
      <c r="H72" s="6" t="s">
        <v>13</v>
      </c>
      <c r="I72" s="1">
        <f>MAX(I53:I70)</f>
        <v>32</v>
      </c>
      <c r="J72" s="1">
        <f t="shared" ref="J72:R72" si="21">MAX(J53:J70)</f>
        <v>523</v>
      </c>
      <c r="K72" s="1">
        <f t="shared" si="21"/>
        <v>283</v>
      </c>
      <c r="L72" s="1">
        <f t="shared" si="21"/>
        <v>370</v>
      </c>
      <c r="M72" s="8">
        <f t="shared" si="21"/>
        <v>6</v>
      </c>
      <c r="N72" s="1">
        <f t="shared" si="21"/>
        <v>26</v>
      </c>
      <c r="O72" s="1">
        <f t="shared" si="21"/>
        <v>548</v>
      </c>
      <c r="P72" s="1">
        <f t="shared" si="21"/>
        <v>429</v>
      </c>
      <c r="Q72" s="1">
        <f t="shared" si="21"/>
        <v>215</v>
      </c>
      <c r="R72" s="1">
        <f t="shared" si="21"/>
        <v>6</v>
      </c>
      <c r="AB72" s="6" t="s">
        <v>13</v>
      </c>
      <c r="AC72" s="1">
        <f>MAX(AC53:AC70)</f>
        <v>26</v>
      </c>
      <c r="AD72" s="1">
        <f t="shared" ref="AD72:AL72" si="22">MAX(AD53:AD70)</f>
        <v>472</v>
      </c>
      <c r="AE72" s="1">
        <f t="shared" si="22"/>
        <v>324</v>
      </c>
      <c r="AF72" s="1">
        <f t="shared" si="22"/>
        <v>226</v>
      </c>
      <c r="AG72" s="8">
        <f t="shared" si="22"/>
        <v>4</v>
      </c>
      <c r="AH72" s="1">
        <f t="shared" si="22"/>
        <v>29</v>
      </c>
      <c r="AI72" s="1">
        <f t="shared" si="22"/>
        <v>519</v>
      </c>
      <c r="AJ72" s="1">
        <f t="shared" si="22"/>
        <v>339</v>
      </c>
      <c r="AK72" s="1">
        <f t="shared" si="22"/>
        <v>296</v>
      </c>
      <c r="AL72" s="1">
        <f t="shared" si="22"/>
        <v>3</v>
      </c>
      <c r="AM72" s="5"/>
      <c r="AN72" s="5"/>
      <c r="AV72" s="6" t="s">
        <v>13</v>
      </c>
      <c r="AW72" s="1">
        <f>MAX(AW53:AW70)</f>
        <v>31</v>
      </c>
      <c r="AX72" s="1">
        <f t="shared" ref="AX72:BF72" si="23">MAX(AX53:AX70)</f>
        <v>489</v>
      </c>
      <c r="AY72" s="1">
        <f t="shared" si="23"/>
        <v>382</v>
      </c>
      <c r="AZ72" s="1">
        <f t="shared" si="23"/>
        <v>232</v>
      </c>
      <c r="BA72" s="8">
        <f t="shared" si="23"/>
        <v>6</v>
      </c>
      <c r="BB72" s="1">
        <f t="shared" si="23"/>
        <v>28</v>
      </c>
      <c r="BC72" s="1">
        <f t="shared" si="23"/>
        <v>515</v>
      </c>
      <c r="BD72" s="1">
        <f t="shared" si="23"/>
        <v>391</v>
      </c>
      <c r="BE72" s="1">
        <f t="shared" si="23"/>
        <v>283</v>
      </c>
      <c r="BF72" s="1">
        <f t="shared" si="23"/>
        <v>8</v>
      </c>
    </row>
    <row r="73" spans="1:58" outlineLevel="1" x14ac:dyDescent="0.2">
      <c r="B73" s="1"/>
      <c r="E73" s="1"/>
      <c r="H73" s="6" t="s">
        <v>14</v>
      </c>
      <c r="I73" s="1">
        <f>MIN(I53:I70)</f>
        <v>9</v>
      </c>
      <c r="J73" s="1">
        <f t="shared" ref="J73:R73" si="24">MIN(J53:J70)</f>
        <v>152</v>
      </c>
      <c r="K73" s="1">
        <f t="shared" si="24"/>
        <v>68</v>
      </c>
      <c r="L73" s="1">
        <f t="shared" si="24"/>
        <v>39</v>
      </c>
      <c r="M73" s="8">
        <f t="shared" si="24"/>
        <v>0</v>
      </c>
      <c r="N73" s="1">
        <f t="shared" si="24"/>
        <v>5</v>
      </c>
      <c r="O73" s="1">
        <f t="shared" si="24"/>
        <v>87</v>
      </c>
      <c r="P73" s="1">
        <f t="shared" si="24"/>
        <v>67</v>
      </c>
      <c r="Q73" s="1">
        <f t="shared" si="24"/>
        <v>21</v>
      </c>
      <c r="R73" s="1">
        <f t="shared" si="24"/>
        <v>0</v>
      </c>
      <c r="AB73" s="6" t="s">
        <v>14</v>
      </c>
      <c r="AC73" s="1">
        <f>MIN(AC53:AC70)</f>
        <v>11</v>
      </c>
      <c r="AD73" s="1">
        <f t="shared" ref="AD73:AL73" si="25">MIN(AD53:AD70)</f>
        <v>137</v>
      </c>
      <c r="AE73" s="1">
        <f t="shared" si="25"/>
        <v>74</v>
      </c>
      <c r="AF73" s="1">
        <f t="shared" si="25"/>
        <v>43</v>
      </c>
      <c r="AG73" s="8">
        <f t="shared" si="25"/>
        <v>0</v>
      </c>
      <c r="AH73" s="1">
        <f t="shared" si="25"/>
        <v>13</v>
      </c>
      <c r="AI73" s="1">
        <f t="shared" si="25"/>
        <v>233</v>
      </c>
      <c r="AJ73" s="1">
        <f t="shared" si="25"/>
        <v>120</v>
      </c>
      <c r="AK73" s="1">
        <f t="shared" si="25"/>
        <v>61</v>
      </c>
      <c r="AL73" s="1">
        <f t="shared" si="25"/>
        <v>0</v>
      </c>
      <c r="AM73" s="5"/>
      <c r="AN73" s="5"/>
      <c r="AV73" s="6" t="s">
        <v>14</v>
      </c>
      <c r="AW73" s="1">
        <f>MIN(AW53:AW70)</f>
        <v>13</v>
      </c>
      <c r="AX73" s="1">
        <f t="shared" ref="AX73:BF73" si="26">MIN(AX53:AX70)</f>
        <v>229</v>
      </c>
      <c r="AY73" s="1">
        <f t="shared" si="26"/>
        <v>81</v>
      </c>
      <c r="AZ73" s="1">
        <f t="shared" si="26"/>
        <v>21</v>
      </c>
      <c r="BA73" s="8">
        <f t="shared" si="26"/>
        <v>0</v>
      </c>
      <c r="BB73" s="1">
        <f t="shared" si="26"/>
        <v>9</v>
      </c>
      <c r="BC73" s="1">
        <f t="shared" si="26"/>
        <v>131</v>
      </c>
      <c r="BD73" s="1">
        <f t="shared" si="26"/>
        <v>104</v>
      </c>
      <c r="BE73" s="1">
        <f t="shared" si="26"/>
        <v>27</v>
      </c>
      <c r="BF73" s="1">
        <f t="shared" si="26"/>
        <v>0</v>
      </c>
    </row>
    <row r="74" spans="1:58" outlineLevel="1" x14ac:dyDescent="0.2">
      <c r="B74" s="1"/>
      <c r="E74" s="1"/>
      <c r="H74" s="2"/>
      <c r="AL74" s="5"/>
      <c r="AM74" s="5"/>
      <c r="AN74" s="5"/>
      <c r="AW74" s="2"/>
    </row>
    <row r="75" spans="1:58" x14ac:dyDescent="0.2">
      <c r="B75" s="1"/>
      <c r="E75" s="1"/>
      <c r="I75" s="2" t="s">
        <v>5</v>
      </c>
      <c r="N75" s="2" t="s">
        <v>10</v>
      </c>
      <c r="AC75" s="2" t="s">
        <v>5</v>
      </c>
      <c r="AH75" s="2" t="s">
        <v>10</v>
      </c>
      <c r="AM75" s="5"/>
      <c r="AN75" s="5"/>
      <c r="AW75" s="2" t="s">
        <v>5</v>
      </c>
      <c r="BB75" s="2" t="s">
        <v>10</v>
      </c>
    </row>
    <row r="76" spans="1:58" x14ac:dyDescent="0.2">
      <c r="A76" s="16" t="s">
        <v>36</v>
      </c>
      <c r="B76" s="16"/>
      <c r="C76" s="16"/>
      <c r="D76" s="16"/>
      <c r="E76" s="6" t="s">
        <v>2</v>
      </c>
      <c r="F76" s="6" t="s">
        <v>3</v>
      </c>
      <c r="G76" s="6" t="s">
        <v>35</v>
      </c>
      <c r="H76" s="7" t="s">
        <v>4</v>
      </c>
      <c r="I76" s="6" t="s">
        <v>6</v>
      </c>
      <c r="J76" s="6" t="s">
        <v>11</v>
      </c>
      <c r="K76" s="6" t="s">
        <v>7</v>
      </c>
      <c r="L76" s="6" t="s">
        <v>8</v>
      </c>
      <c r="M76" s="6" t="s">
        <v>9</v>
      </c>
      <c r="N76" s="6" t="s">
        <v>6</v>
      </c>
      <c r="O76" s="6" t="s">
        <v>11</v>
      </c>
      <c r="P76" s="6" t="s">
        <v>7</v>
      </c>
      <c r="Q76" s="6" t="s">
        <v>12</v>
      </c>
      <c r="R76" s="6" t="s">
        <v>9</v>
      </c>
      <c r="U76" s="16" t="s">
        <v>39</v>
      </c>
      <c r="V76" s="16"/>
      <c r="W76" s="16"/>
      <c r="X76" s="16"/>
      <c r="Y76" s="6" t="s">
        <v>2</v>
      </c>
      <c r="Z76" s="6" t="s">
        <v>3</v>
      </c>
      <c r="AA76" s="6" t="s">
        <v>35</v>
      </c>
      <c r="AB76" s="7" t="s">
        <v>4</v>
      </c>
      <c r="AC76" s="6" t="s">
        <v>6</v>
      </c>
      <c r="AD76" s="6" t="s">
        <v>11</v>
      </c>
      <c r="AE76" s="6" t="s">
        <v>7</v>
      </c>
      <c r="AF76" s="6" t="s">
        <v>8</v>
      </c>
      <c r="AG76" s="6" t="s">
        <v>9</v>
      </c>
      <c r="AH76" s="6" t="s">
        <v>6</v>
      </c>
      <c r="AI76" s="6" t="s">
        <v>11</v>
      </c>
      <c r="AJ76" s="6" t="s">
        <v>7</v>
      </c>
      <c r="AK76" s="6" t="s">
        <v>12</v>
      </c>
      <c r="AL76" s="6" t="s">
        <v>9</v>
      </c>
      <c r="AO76" s="16" t="s">
        <v>25</v>
      </c>
      <c r="AP76" s="16"/>
      <c r="AQ76" s="16"/>
      <c r="AR76" s="16"/>
      <c r="AS76" s="6" t="s">
        <v>2</v>
      </c>
      <c r="AT76" s="6" t="s">
        <v>3</v>
      </c>
      <c r="AU76" s="6" t="s">
        <v>35</v>
      </c>
      <c r="AV76" s="7" t="s">
        <v>4</v>
      </c>
      <c r="AW76" s="6" t="s">
        <v>6</v>
      </c>
      <c r="AX76" s="6" t="s">
        <v>11</v>
      </c>
      <c r="AY76" s="6" t="s">
        <v>7</v>
      </c>
      <c r="AZ76" s="6" t="s">
        <v>8</v>
      </c>
      <c r="BA76" s="6" t="s">
        <v>9</v>
      </c>
      <c r="BB76" s="6" t="s">
        <v>6</v>
      </c>
      <c r="BC76" s="6" t="s">
        <v>11</v>
      </c>
      <c r="BD76" s="6" t="s">
        <v>7</v>
      </c>
      <c r="BE76" s="6" t="s">
        <v>12</v>
      </c>
      <c r="BF76" s="6" t="s">
        <v>9</v>
      </c>
    </row>
    <row r="77" spans="1:58" x14ac:dyDescent="0.2">
      <c r="A77" s="1">
        <v>20</v>
      </c>
      <c r="B77" s="1" t="s">
        <v>1</v>
      </c>
      <c r="C77" t="s">
        <v>34</v>
      </c>
      <c r="D77" s="1">
        <v>24</v>
      </c>
      <c r="E77" s="4" t="s">
        <v>46</v>
      </c>
      <c r="F77" s="4" t="s">
        <v>44</v>
      </c>
      <c r="G77" s="4" t="s">
        <v>46</v>
      </c>
      <c r="H77" s="1" t="s">
        <v>47</v>
      </c>
      <c r="I77" s="1">
        <v>25</v>
      </c>
      <c r="J77" s="1">
        <v>390</v>
      </c>
      <c r="K77" s="1">
        <v>165</v>
      </c>
      <c r="L77" s="1">
        <v>225</v>
      </c>
      <c r="M77" s="8">
        <v>2</v>
      </c>
      <c r="N77" s="1">
        <v>15</v>
      </c>
      <c r="O77" s="1">
        <v>276</v>
      </c>
      <c r="P77" s="1">
        <v>204</v>
      </c>
      <c r="Q77" s="1">
        <v>72</v>
      </c>
      <c r="R77" s="1">
        <v>2</v>
      </c>
      <c r="S77" s="5"/>
      <c r="U77" s="1">
        <v>20</v>
      </c>
      <c r="V77" s="1" t="s">
        <v>1</v>
      </c>
      <c r="W77" t="s">
        <v>30</v>
      </c>
      <c r="X77" s="1">
        <v>23</v>
      </c>
      <c r="Y77" s="4" t="s">
        <v>46</v>
      </c>
      <c r="Z77" s="4" t="s">
        <v>44</v>
      </c>
      <c r="AA77" s="4" t="s">
        <v>44</v>
      </c>
      <c r="AB77" s="1" t="s">
        <v>47</v>
      </c>
      <c r="AC77" s="1">
        <v>22</v>
      </c>
      <c r="AD77" s="1">
        <v>383</v>
      </c>
      <c r="AE77" s="1">
        <v>217</v>
      </c>
      <c r="AF77" s="1">
        <v>166</v>
      </c>
      <c r="AG77" s="8">
        <v>2</v>
      </c>
      <c r="AH77" s="1">
        <v>16</v>
      </c>
      <c r="AI77" s="1">
        <v>362</v>
      </c>
      <c r="AJ77" s="1">
        <v>275</v>
      </c>
      <c r="AK77" s="1">
        <v>87</v>
      </c>
      <c r="AL77" s="1">
        <v>0</v>
      </c>
      <c r="AM77" s="5"/>
      <c r="AN77" s="5"/>
      <c r="AO77" s="1">
        <v>10</v>
      </c>
      <c r="AP77" s="1" t="s">
        <v>1</v>
      </c>
      <c r="AQ77" t="s">
        <v>24</v>
      </c>
      <c r="AR77" s="1">
        <v>21</v>
      </c>
      <c r="AS77" s="4" t="s">
        <v>46</v>
      </c>
      <c r="AT77" s="4" t="s">
        <v>46</v>
      </c>
      <c r="AU77" s="4" t="s">
        <v>46</v>
      </c>
      <c r="AV77" s="1" t="s">
        <v>47</v>
      </c>
      <c r="AW77" s="1">
        <v>13</v>
      </c>
      <c r="AX77" s="1">
        <v>181</v>
      </c>
      <c r="AY77" s="1">
        <v>150</v>
      </c>
      <c r="AZ77" s="1">
        <v>31</v>
      </c>
      <c r="BA77" s="8">
        <v>1</v>
      </c>
      <c r="BB77" s="1">
        <v>30</v>
      </c>
      <c r="BC77" s="1">
        <v>440</v>
      </c>
      <c r="BD77" s="1">
        <v>201</v>
      </c>
      <c r="BE77" s="1">
        <v>239</v>
      </c>
      <c r="BF77" s="1">
        <v>4</v>
      </c>
    </row>
    <row r="78" spans="1:58" x14ac:dyDescent="0.2">
      <c r="A78" s="1">
        <v>18</v>
      </c>
      <c r="B78" s="1" t="s">
        <v>1</v>
      </c>
      <c r="C78" t="s">
        <v>32</v>
      </c>
      <c r="D78" s="1">
        <v>9</v>
      </c>
      <c r="E78" s="4" t="s">
        <v>48</v>
      </c>
      <c r="F78" s="4" t="s">
        <v>44</v>
      </c>
      <c r="G78" s="4" t="s">
        <v>48</v>
      </c>
      <c r="H78" s="4" t="s">
        <v>45</v>
      </c>
      <c r="I78" s="4">
        <v>20</v>
      </c>
      <c r="J78" s="4">
        <v>341</v>
      </c>
      <c r="K78" s="4">
        <v>138</v>
      </c>
      <c r="L78" s="4">
        <v>203</v>
      </c>
      <c r="M78" s="9">
        <v>1</v>
      </c>
      <c r="N78" s="4">
        <v>16</v>
      </c>
      <c r="O78" s="4">
        <v>230</v>
      </c>
      <c r="P78" s="4">
        <v>192</v>
      </c>
      <c r="Q78" s="4">
        <v>38</v>
      </c>
      <c r="R78" s="1">
        <v>2</v>
      </c>
      <c r="U78" s="1">
        <v>37</v>
      </c>
      <c r="V78" s="1" t="s">
        <v>1</v>
      </c>
      <c r="W78" t="s">
        <v>25</v>
      </c>
      <c r="X78" s="1">
        <v>6</v>
      </c>
      <c r="Y78" s="4" t="s">
        <v>48</v>
      </c>
      <c r="Z78" s="4" t="s">
        <v>44</v>
      </c>
      <c r="AA78" s="4" t="s">
        <v>44</v>
      </c>
      <c r="AB78" s="4" t="s">
        <v>45</v>
      </c>
      <c r="AC78" s="4">
        <v>22</v>
      </c>
      <c r="AD78" s="4">
        <v>418</v>
      </c>
      <c r="AE78" s="4">
        <v>253</v>
      </c>
      <c r="AF78" s="4">
        <v>165</v>
      </c>
      <c r="AG78" s="9">
        <v>1</v>
      </c>
      <c r="AH78" s="4">
        <v>12</v>
      </c>
      <c r="AI78" s="4">
        <v>115</v>
      </c>
      <c r="AJ78" s="4">
        <v>71</v>
      </c>
      <c r="AK78" s="4">
        <v>44</v>
      </c>
      <c r="AL78" s="1">
        <v>6</v>
      </c>
      <c r="AM78" s="5"/>
      <c r="AN78" s="5"/>
      <c r="AO78" s="1">
        <v>6</v>
      </c>
      <c r="AP78" s="1" t="s">
        <v>0</v>
      </c>
      <c r="AQ78" t="s">
        <v>39</v>
      </c>
      <c r="AR78" s="1">
        <v>37</v>
      </c>
      <c r="AS78" s="4" t="s">
        <v>50</v>
      </c>
      <c r="AT78" s="4" t="s">
        <v>44</v>
      </c>
      <c r="AU78" s="4" t="s">
        <v>44</v>
      </c>
      <c r="AV78" s="4" t="s">
        <v>47</v>
      </c>
      <c r="AW78" s="1">
        <v>12</v>
      </c>
      <c r="AX78" s="1">
        <v>115</v>
      </c>
      <c r="AY78" s="1">
        <v>71</v>
      </c>
      <c r="AZ78" s="1">
        <v>44</v>
      </c>
      <c r="BA78" s="8">
        <v>6</v>
      </c>
      <c r="BB78" s="1">
        <v>22</v>
      </c>
      <c r="BC78" s="1">
        <v>418</v>
      </c>
      <c r="BD78" s="1">
        <v>253</v>
      </c>
      <c r="BE78" s="1">
        <v>165</v>
      </c>
      <c r="BF78" s="1">
        <v>1</v>
      </c>
    </row>
    <row r="79" spans="1:58" x14ac:dyDescent="0.2">
      <c r="A79" s="1">
        <v>9</v>
      </c>
      <c r="B79" s="1" t="s">
        <v>0</v>
      </c>
      <c r="C79" t="s">
        <v>29</v>
      </c>
      <c r="D79" s="1">
        <v>30</v>
      </c>
      <c r="E79" s="4" t="s">
        <v>54</v>
      </c>
      <c r="F79" s="4" t="s">
        <v>46</v>
      </c>
      <c r="G79" s="4" t="s">
        <v>54</v>
      </c>
      <c r="H79" s="4" t="s">
        <v>47</v>
      </c>
      <c r="I79" s="4">
        <v>15</v>
      </c>
      <c r="J79" s="4">
        <v>241</v>
      </c>
      <c r="K79" s="4">
        <v>143</v>
      </c>
      <c r="L79" s="4">
        <v>98</v>
      </c>
      <c r="M79" s="9">
        <v>1</v>
      </c>
      <c r="N79" s="4">
        <v>14</v>
      </c>
      <c r="O79" s="4">
        <v>265</v>
      </c>
      <c r="P79" s="4">
        <v>150</v>
      </c>
      <c r="Q79" s="4">
        <v>115</v>
      </c>
      <c r="R79" s="1">
        <v>3</v>
      </c>
      <c r="U79" s="1">
        <v>23</v>
      </c>
      <c r="V79" s="1" t="s">
        <v>0</v>
      </c>
      <c r="W79" t="s">
        <v>38</v>
      </c>
      <c r="X79" s="1">
        <v>28</v>
      </c>
      <c r="Y79" s="4" t="s">
        <v>54</v>
      </c>
      <c r="Z79" s="4" t="s">
        <v>46</v>
      </c>
      <c r="AA79" s="4" t="s">
        <v>46</v>
      </c>
      <c r="AB79" s="4" t="s">
        <v>47</v>
      </c>
      <c r="AC79" s="4">
        <v>22</v>
      </c>
      <c r="AD79" s="4">
        <v>427</v>
      </c>
      <c r="AE79" s="4">
        <v>285</v>
      </c>
      <c r="AF79" s="4">
        <v>142</v>
      </c>
      <c r="AG79" s="9">
        <v>3</v>
      </c>
      <c r="AH79" s="4">
        <v>19</v>
      </c>
      <c r="AI79" s="4">
        <v>338</v>
      </c>
      <c r="AJ79" s="4">
        <v>172</v>
      </c>
      <c r="AK79" s="4">
        <v>166</v>
      </c>
      <c r="AL79" s="1">
        <v>3</v>
      </c>
      <c r="AM79" s="5"/>
      <c r="AN79" s="5"/>
      <c r="AO79" s="1">
        <v>3</v>
      </c>
      <c r="AP79" s="1" t="s">
        <v>0</v>
      </c>
      <c r="AQ79" t="s">
        <v>61</v>
      </c>
      <c r="AR79" s="1">
        <v>6</v>
      </c>
      <c r="AS79" s="4" t="s">
        <v>57</v>
      </c>
      <c r="AT79" s="4" t="s">
        <v>50</v>
      </c>
      <c r="AU79" s="4" t="s">
        <v>50</v>
      </c>
      <c r="AV79" s="4" t="s">
        <v>47</v>
      </c>
      <c r="AW79" s="1">
        <v>12</v>
      </c>
      <c r="AX79" s="1">
        <v>87</v>
      </c>
      <c r="AY79" s="1">
        <v>67</v>
      </c>
      <c r="AZ79" s="1">
        <v>56</v>
      </c>
      <c r="BA79" s="8">
        <v>2</v>
      </c>
      <c r="BB79" s="1">
        <v>13</v>
      </c>
      <c r="BC79" s="1">
        <v>264</v>
      </c>
      <c r="BD79" s="1">
        <v>150</v>
      </c>
      <c r="BE79" s="1">
        <v>114</v>
      </c>
      <c r="BF79" s="1">
        <v>5</v>
      </c>
    </row>
    <row r="80" spans="1:58" x14ac:dyDescent="0.2">
      <c r="A80" s="1">
        <v>34</v>
      </c>
      <c r="B80" s="1" t="s">
        <v>1</v>
      </c>
      <c r="C80" t="s">
        <v>42</v>
      </c>
      <c r="D80" s="1">
        <v>28</v>
      </c>
      <c r="E80" s="4" t="s">
        <v>65</v>
      </c>
      <c r="F80" s="4" t="s">
        <v>44</v>
      </c>
      <c r="G80" s="4" t="s">
        <v>44</v>
      </c>
      <c r="H80" s="4" t="s">
        <v>45</v>
      </c>
      <c r="I80" s="4">
        <v>18</v>
      </c>
      <c r="J80" s="4">
        <v>387</v>
      </c>
      <c r="K80" s="4">
        <v>205</v>
      </c>
      <c r="L80" s="4">
        <v>182</v>
      </c>
      <c r="M80" s="9">
        <v>0</v>
      </c>
      <c r="N80" s="4">
        <v>15</v>
      </c>
      <c r="O80" s="4">
        <v>311</v>
      </c>
      <c r="P80" s="4">
        <v>265</v>
      </c>
      <c r="Q80" s="4">
        <v>46</v>
      </c>
      <c r="R80" s="1">
        <v>1</v>
      </c>
      <c r="S80" s="5"/>
      <c r="U80" s="1">
        <v>42</v>
      </c>
      <c r="V80" s="1" t="s">
        <v>1</v>
      </c>
      <c r="W80" t="s">
        <v>32</v>
      </c>
      <c r="X80" s="1">
        <v>0</v>
      </c>
      <c r="Y80" s="4" t="s">
        <v>65</v>
      </c>
      <c r="Z80" s="3" t="s">
        <v>48</v>
      </c>
      <c r="AA80" s="3" t="s">
        <v>48</v>
      </c>
      <c r="AB80" s="3" t="s">
        <v>45</v>
      </c>
      <c r="AC80" s="4">
        <v>34</v>
      </c>
      <c r="AD80" s="4">
        <v>495</v>
      </c>
      <c r="AE80" s="4">
        <v>281</v>
      </c>
      <c r="AF80" s="4">
        <v>214</v>
      </c>
      <c r="AG80" s="9">
        <v>1</v>
      </c>
      <c r="AH80" s="4">
        <v>8</v>
      </c>
      <c r="AI80" s="4">
        <v>118</v>
      </c>
      <c r="AJ80" s="4">
        <v>54</v>
      </c>
      <c r="AK80" s="4">
        <v>64</v>
      </c>
      <c r="AL80" s="1">
        <v>0</v>
      </c>
      <c r="AM80" s="5"/>
      <c r="AN80" s="5"/>
      <c r="AO80" s="1">
        <v>3</v>
      </c>
      <c r="AP80" s="1" t="s">
        <v>1</v>
      </c>
      <c r="AQ80" t="s">
        <v>29</v>
      </c>
      <c r="AR80" s="1">
        <v>7</v>
      </c>
      <c r="AS80" s="4" t="s">
        <v>64</v>
      </c>
      <c r="AT80" s="4" t="s">
        <v>44</v>
      </c>
      <c r="AU80" s="4" t="s">
        <v>44</v>
      </c>
      <c r="AV80" s="4" t="s">
        <v>47</v>
      </c>
      <c r="AW80" s="1">
        <v>13</v>
      </c>
      <c r="AX80" s="1">
        <v>208</v>
      </c>
      <c r="AY80" s="1">
        <v>134</v>
      </c>
      <c r="AZ80" s="1">
        <v>74</v>
      </c>
      <c r="BA80" s="8">
        <v>1</v>
      </c>
      <c r="BB80" s="1">
        <v>23</v>
      </c>
      <c r="BC80" s="1">
        <v>356</v>
      </c>
      <c r="BD80" s="1">
        <v>216</v>
      </c>
      <c r="BE80" s="1">
        <v>140</v>
      </c>
      <c r="BF80" s="1">
        <v>0</v>
      </c>
    </row>
    <row r="81" spans="1:58" x14ac:dyDescent="0.2">
      <c r="A81" s="1">
        <v>45</v>
      </c>
      <c r="B81" s="1" t="s">
        <v>0</v>
      </c>
      <c r="C81" t="s">
        <v>27</v>
      </c>
      <c r="D81" s="1">
        <v>7</v>
      </c>
      <c r="E81" s="4" t="s">
        <v>70</v>
      </c>
      <c r="F81" s="4" t="s">
        <v>48</v>
      </c>
      <c r="G81" s="4" t="s">
        <v>65</v>
      </c>
      <c r="H81" s="4" t="s">
        <v>45</v>
      </c>
      <c r="I81" s="4">
        <v>23</v>
      </c>
      <c r="J81" s="4">
        <v>498</v>
      </c>
      <c r="K81" s="4">
        <v>187</v>
      </c>
      <c r="L81" s="4">
        <v>311</v>
      </c>
      <c r="M81" s="9">
        <v>1</v>
      </c>
      <c r="N81" s="4">
        <v>14</v>
      </c>
      <c r="O81" s="4">
        <v>296</v>
      </c>
      <c r="P81" s="4">
        <v>257</v>
      </c>
      <c r="Q81" s="4">
        <v>39</v>
      </c>
      <c r="R81" s="1">
        <v>1</v>
      </c>
      <c r="U81" s="1">
        <v>24</v>
      </c>
      <c r="V81" s="1" t="s">
        <v>0</v>
      </c>
      <c r="W81" t="s">
        <v>41</v>
      </c>
      <c r="X81" s="1">
        <v>20</v>
      </c>
      <c r="Y81" s="4" t="s">
        <v>70</v>
      </c>
      <c r="Z81" s="4" t="s">
        <v>44</v>
      </c>
      <c r="AA81" s="4" t="s">
        <v>44</v>
      </c>
      <c r="AB81" s="4" t="s">
        <v>45</v>
      </c>
      <c r="AC81" s="4">
        <v>20</v>
      </c>
      <c r="AD81" s="4">
        <v>412</v>
      </c>
      <c r="AE81" s="4">
        <v>302</v>
      </c>
      <c r="AF81" s="4">
        <v>110</v>
      </c>
      <c r="AG81" s="9">
        <v>3</v>
      </c>
      <c r="AH81" s="4">
        <v>23</v>
      </c>
      <c r="AI81" s="4">
        <v>280</v>
      </c>
      <c r="AJ81" s="4">
        <v>157</v>
      </c>
      <c r="AK81" s="4">
        <v>123</v>
      </c>
      <c r="AL81" s="1">
        <v>2</v>
      </c>
      <c r="AM81" s="5"/>
      <c r="AN81" s="5"/>
      <c r="AO81" s="1">
        <v>13</v>
      </c>
      <c r="AP81" s="1" t="s">
        <v>1</v>
      </c>
      <c r="AQ81" t="s">
        <v>30</v>
      </c>
      <c r="AR81" s="1">
        <v>20</v>
      </c>
      <c r="AS81" s="4" t="s">
        <v>67</v>
      </c>
      <c r="AT81" s="1" t="s">
        <v>44</v>
      </c>
      <c r="AU81" s="4" t="s">
        <v>57</v>
      </c>
      <c r="AV81" s="4" t="s">
        <v>47</v>
      </c>
      <c r="AW81" s="1">
        <v>14</v>
      </c>
      <c r="AX81" s="1">
        <v>180</v>
      </c>
      <c r="AY81" s="1">
        <v>143</v>
      </c>
      <c r="AZ81" s="1">
        <v>37</v>
      </c>
      <c r="BA81" s="8">
        <v>1</v>
      </c>
      <c r="BB81" s="1">
        <v>25</v>
      </c>
      <c r="BC81" s="1">
        <v>408</v>
      </c>
      <c r="BD81" s="1">
        <v>254</v>
      </c>
      <c r="BE81" s="1">
        <v>154</v>
      </c>
      <c r="BF81" s="1">
        <v>1</v>
      </c>
    </row>
    <row r="82" spans="1:58" x14ac:dyDescent="0.2">
      <c r="A82" s="1">
        <v>14</v>
      </c>
      <c r="B82" s="1" t="s">
        <v>1</v>
      </c>
      <c r="C82" t="s">
        <v>33</v>
      </c>
      <c r="D82" s="1">
        <v>6</v>
      </c>
      <c r="E82" s="3" t="s">
        <v>73</v>
      </c>
      <c r="F82" s="4" t="s">
        <v>44</v>
      </c>
      <c r="G82" s="4" t="s">
        <v>44</v>
      </c>
      <c r="H82" s="4" t="s">
        <v>45</v>
      </c>
      <c r="I82" s="4">
        <v>18</v>
      </c>
      <c r="J82" s="4">
        <v>324</v>
      </c>
      <c r="K82" s="4">
        <v>179</v>
      </c>
      <c r="L82" s="4">
        <v>145</v>
      </c>
      <c r="M82" s="9">
        <v>2</v>
      </c>
      <c r="N82" s="4">
        <v>14</v>
      </c>
      <c r="O82" s="4">
        <v>246</v>
      </c>
      <c r="P82" s="4">
        <v>171</v>
      </c>
      <c r="Q82" s="4">
        <v>75</v>
      </c>
      <c r="R82" s="1">
        <v>0</v>
      </c>
      <c r="U82" s="1">
        <v>20</v>
      </c>
      <c r="V82" s="1" t="s">
        <v>1</v>
      </c>
      <c r="W82" t="s">
        <v>82</v>
      </c>
      <c r="X82" s="1">
        <v>23</v>
      </c>
      <c r="Y82" s="4" t="s">
        <v>76</v>
      </c>
      <c r="Z82" s="4" t="s">
        <v>54</v>
      </c>
      <c r="AA82" s="4" t="s">
        <v>54</v>
      </c>
      <c r="AB82" s="4" t="s">
        <v>47</v>
      </c>
      <c r="AC82" s="4">
        <v>16</v>
      </c>
      <c r="AD82" s="4">
        <v>275</v>
      </c>
      <c r="AE82" s="4">
        <v>150</v>
      </c>
      <c r="AF82" s="4">
        <v>125</v>
      </c>
      <c r="AG82" s="9">
        <v>0</v>
      </c>
      <c r="AH82" s="4">
        <v>29</v>
      </c>
      <c r="AI82" s="4">
        <v>388</v>
      </c>
      <c r="AJ82" s="4">
        <v>204</v>
      </c>
      <c r="AK82" s="4">
        <v>184</v>
      </c>
      <c r="AL82" s="1">
        <v>2</v>
      </c>
      <c r="AM82" s="5"/>
      <c r="AN82" s="5"/>
      <c r="AO82" s="1">
        <v>14</v>
      </c>
      <c r="AP82" s="1" t="s">
        <v>1</v>
      </c>
      <c r="AQ82" t="s">
        <v>37</v>
      </c>
      <c r="AR82" s="1">
        <v>19</v>
      </c>
      <c r="AS82" s="4" t="s">
        <v>74</v>
      </c>
      <c r="AT82" s="4" t="s">
        <v>44</v>
      </c>
      <c r="AU82" s="4" t="s">
        <v>44</v>
      </c>
      <c r="AV82" s="4" t="s">
        <v>47</v>
      </c>
      <c r="AW82" s="1">
        <v>11</v>
      </c>
      <c r="AX82" s="1">
        <v>259</v>
      </c>
      <c r="AY82" s="1">
        <v>159</v>
      </c>
      <c r="AZ82" s="1">
        <v>100</v>
      </c>
      <c r="BA82" s="8">
        <v>2</v>
      </c>
      <c r="BB82" s="1">
        <v>23</v>
      </c>
      <c r="BC82" s="1">
        <v>345</v>
      </c>
      <c r="BD82" s="1">
        <v>260</v>
      </c>
      <c r="BE82" s="1">
        <v>85</v>
      </c>
      <c r="BF82" s="1">
        <v>1</v>
      </c>
    </row>
    <row r="83" spans="1:58" x14ac:dyDescent="0.2">
      <c r="A83" s="1">
        <v>17</v>
      </c>
      <c r="B83" s="1" t="s">
        <v>0</v>
      </c>
      <c r="C83" t="s">
        <v>38</v>
      </c>
      <c r="D83" s="1">
        <v>10</v>
      </c>
      <c r="E83" s="4" t="s">
        <v>85</v>
      </c>
      <c r="F83" s="4" t="s">
        <v>44</v>
      </c>
      <c r="G83" s="4" t="s">
        <v>70</v>
      </c>
      <c r="H83" s="4" t="s">
        <v>45</v>
      </c>
      <c r="I83" s="4">
        <v>13</v>
      </c>
      <c r="J83" s="4">
        <v>233</v>
      </c>
      <c r="K83" s="4">
        <v>120</v>
      </c>
      <c r="L83" s="4">
        <v>113</v>
      </c>
      <c r="M83" s="9">
        <v>2</v>
      </c>
      <c r="N83" s="4">
        <v>11</v>
      </c>
      <c r="O83" s="4">
        <v>172</v>
      </c>
      <c r="P83" s="4">
        <v>74</v>
      </c>
      <c r="Q83" s="4">
        <v>98</v>
      </c>
      <c r="R83" s="1">
        <v>3</v>
      </c>
      <c r="S83" s="5"/>
      <c r="T83" s="5"/>
      <c r="U83" s="1">
        <v>23</v>
      </c>
      <c r="V83" s="1" t="s">
        <v>0</v>
      </c>
      <c r="W83" t="s">
        <v>89</v>
      </c>
      <c r="X83" s="1">
        <v>17</v>
      </c>
      <c r="Y83" s="4" t="s">
        <v>88</v>
      </c>
      <c r="Z83" s="4" t="s">
        <v>44</v>
      </c>
      <c r="AA83" s="4" t="s">
        <v>65</v>
      </c>
      <c r="AB83" s="4" t="s">
        <v>45</v>
      </c>
      <c r="AC83" s="4">
        <v>27</v>
      </c>
      <c r="AD83" s="4">
        <v>368</v>
      </c>
      <c r="AE83" s="4">
        <v>201</v>
      </c>
      <c r="AF83" s="4">
        <v>167</v>
      </c>
      <c r="AG83" s="9">
        <v>4</v>
      </c>
      <c r="AH83" s="4">
        <v>14</v>
      </c>
      <c r="AI83" s="4">
        <v>124</v>
      </c>
      <c r="AJ83" s="4">
        <v>89</v>
      </c>
      <c r="AK83" s="4">
        <v>35</v>
      </c>
      <c r="AL83" s="1">
        <v>2</v>
      </c>
      <c r="AM83" s="5"/>
      <c r="AN83" s="5"/>
      <c r="AO83" s="1">
        <v>6</v>
      </c>
      <c r="AP83" s="1" t="s">
        <v>1</v>
      </c>
      <c r="AQ83" t="s">
        <v>26</v>
      </c>
      <c r="AR83" s="1">
        <v>31</v>
      </c>
      <c r="AS83" s="4" t="s">
        <v>86</v>
      </c>
      <c r="AT83" s="4" t="s">
        <v>44</v>
      </c>
      <c r="AU83" s="4" t="s">
        <v>44</v>
      </c>
      <c r="AV83" s="4" t="s">
        <v>47</v>
      </c>
      <c r="AW83" s="1">
        <v>14</v>
      </c>
      <c r="AX83" s="1">
        <v>228</v>
      </c>
      <c r="AY83" s="1">
        <v>206</v>
      </c>
      <c r="AZ83" s="1">
        <v>22</v>
      </c>
      <c r="BA83" s="8">
        <v>2</v>
      </c>
      <c r="BB83" s="1">
        <v>26</v>
      </c>
      <c r="BC83" s="1">
        <v>399</v>
      </c>
      <c r="BD83" s="1">
        <v>174</v>
      </c>
      <c r="BE83" s="1">
        <v>225</v>
      </c>
      <c r="BF83" s="1">
        <v>1</v>
      </c>
    </row>
    <row r="84" spans="1:58" x14ac:dyDescent="0.2">
      <c r="A84" s="1">
        <v>16</v>
      </c>
      <c r="B84" s="1" t="s">
        <v>0</v>
      </c>
      <c r="C84" t="s">
        <v>24</v>
      </c>
      <c r="D84" s="1">
        <v>14</v>
      </c>
      <c r="E84" s="3" t="s">
        <v>99</v>
      </c>
      <c r="F84" s="4" t="s">
        <v>44</v>
      </c>
      <c r="G84" s="4" t="s">
        <v>44</v>
      </c>
      <c r="H84" s="4" t="s">
        <v>45</v>
      </c>
      <c r="I84" s="4">
        <v>16</v>
      </c>
      <c r="J84" s="4">
        <v>310</v>
      </c>
      <c r="K84" s="4">
        <v>186</v>
      </c>
      <c r="L84" s="4">
        <v>124</v>
      </c>
      <c r="M84" s="9">
        <v>1</v>
      </c>
      <c r="N84" s="4">
        <v>20</v>
      </c>
      <c r="O84" s="4">
        <v>328</v>
      </c>
      <c r="P84" s="4">
        <v>250</v>
      </c>
      <c r="Q84" s="4">
        <v>78</v>
      </c>
      <c r="R84" s="1">
        <v>0</v>
      </c>
      <c r="U84" s="1">
        <v>16</v>
      </c>
      <c r="V84" s="1" t="s">
        <v>0</v>
      </c>
      <c r="W84" t="s">
        <v>26</v>
      </c>
      <c r="X84" s="1">
        <v>34</v>
      </c>
      <c r="Y84" s="4" t="s">
        <v>95</v>
      </c>
      <c r="Z84" s="4" t="s">
        <v>62</v>
      </c>
      <c r="AA84" s="4" t="s">
        <v>72</v>
      </c>
      <c r="AB84" s="4" t="s">
        <v>47</v>
      </c>
      <c r="AC84" s="4">
        <v>19</v>
      </c>
      <c r="AD84" s="4">
        <v>299</v>
      </c>
      <c r="AE84" s="4">
        <v>208</v>
      </c>
      <c r="AF84" s="4">
        <v>91</v>
      </c>
      <c r="AG84" s="9">
        <v>4</v>
      </c>
      <c r="AH84" s="4">
        <v>26</v>
      </c>
      <c r="AI84" s="4">
        <v>346</v>
      </c>
      <c r="AJ84" s="4">
        <v>171</v>
      </c>
      <c r="AK84" s="4">
        <v>175</v>
      </c>
      <c r="AL84" s="1">
        <v>1</v>
      </c>
      <c r="AM84" s="5"/>
      <c r="AN84" s="5"/>
      <c r="AO84" s="1">
        <v>7</v>
      </c>
      <c r="AP84" s="1" t="s">
        <v>0</v>
      </c>
      <c r="AQ84" t="s">
        <v>42</v>
      </c>
      <c r="AR84" s="1">
        <v>31</v>
      </c>
      <c r="AS84" s="4" t="s">
        <v>93</v>
      </c>
      <c r="AT84" s="4" t="s">
        <v>44</v>
      </c>
      <c r="AU84" s="4" t="s">
        <v>64</v>
      </c>
      <c r="AV84" s="4" t="s">
        <v>47</v>
      </c>
      <c r="AW84" s="1">
        <v>14</v>
      </c>
      <c r="AX84" s="1">
        <v>209</v>
      </c>
      <c r="AY84" s="1">
        <v>73</v>
      </c>
      <c r="AZ84" s="1">
        <v>136</v>
      </c>
      <c r="BA84" s="8">
        <v>2</v>
      </c>
      <c r="BB84" s="1">
        <v>23</v>
      </c>
      <c r="BC84" s="1">
        <v>347</v>
      </c>
      <c r="BD84" s="1">
        <v>224</v>
      </c>
      <c r="BE84" s="1">
        <v>123</v>
      </c>
      <c r="BF84" s="1">
        <v>2</v>
      </c>
    </row>
    <row r="85" spans="1:58" x14ac:dyDescent="0.2">
      <c r="A85" s="1">
        <v>22</v>
      </c>
      <c r="B85" s="1" t="s">
        <v>1</v>
      </c>
      <c r="C85" t="s">
        <v>37</v>
      </c>
      <c r="D85" s="1">
        <v>25</v>
      </c>
      <c r="E85" s="4" t="s">
        <v>107</v>
      </c>
      <c r="F85" s="4" t="s">
        <v>54</v>
      </c>
      <c r="G85" s="4" t="s">
        <v>76</v>
      </c>
      <c r="H85" s="1" t="s">
        <v>47</v>
      </c>
      <c r="I85" s="1">
        <v>13</v>
      </c>
      <c r="J85" s="1">
        <v>304</v>
      </c>
      <c r="K85" s="1">
        <v>218</v>
      </c>
      <c r="L85" s="1">
        <v>86</v>
      </c>
      <c r="M85" s="8">
        <v>5</v>
      </c>
      <c r="N85" s="1">
        <v>19</v>
      </c>
      <c r="O85" s="1">
        <v>381</v>
      </c>
      <c r="P85" s="1">
        <v>256</v>
      </c>
      <c r="Q85" s="1">
        <v>125</v>
      </c>
      <c r="R85" s="1">
        <v>1</v>
      </c>
      <c r="U85" s="1">
        <v>23</v>
      </c>
      <c r="V85" s="1" t="s">
        <v>0</v>
      </c>
      <c r="W85" t="s">
        <v>31</v>
      </c>
      <c r="X85" s="1">
        <v>49</v>
      </c>
      <c r="Y85" s="4" t="s">
        <v>101</v>
      </c>
      <c r="Z85" s="4" t="s">
        <v>44</v>
      </c>
      <c r="AA85" s="4" t="s">
        <v>44</v>
      </c>
      <c r="AB85" s="4" t="s">
        <v>47</v>
      </c>
      <c r="AC85" s="4">
        <v>24</v>
      </c>
      <c r="AD85" s="4">
        <v>361</v>
      </c>
      <c r="AE85" s="4">
        <v>172</v>
      </c>
      <c r="AF85" s="4">
        <v>189</v>
      </c>
      <c r="AG85" s="9">
        <v>3</v>
      </c>
      <c r="AH85" s="4">
        <v>27</v>
      </c>
      <c r="AI85" s="4">
        <v>457</v>
      </c>
      <c r="AJ85" s="4">
        <v>312</v>
      </c>
      <c r="AK85" s="4">
        <v>145</v>
      </c>
      <c r="AL85" s="1">
        <v>0</v>
      </c>
      <c r="AM85" s="5"/>
      <c r="AN85" s="5"/>
      <c r="AO85" s="1">
        <v>24</v>
      </c>
      <c r="AP85" s="1" t="s">
        <v>0</v>
      </c>
      <c r="AQ85" t="s">
        <v>111</v>
      </c>
      <c r="AR85" s="1">
        <v>27</v>
      </c>
      <c r="AS85" s="4" t="s">
        <v>110</v>
      </c>
      <c r="AT85" s="4" t="s">
        <v>44</v>
      </c>
      <c r="AU85" s="4" t="s">
        <v>44</v>
      </c>
      <c r="AV85" s="4" t="s">
        <v>47</v>
      </c>
      <c r="AW85" s="1">
        <v>21</v>
      </c>
      <c r="AX85" s="1">
        <v>265</v>
      </c>
      <c r="AY85" s="1">
        <v>45</v>
      </c>
      <c r="AZ85" s="1">
        <v>220</v>
      </c>
      <c r="BA85" s="8">
        <v>3</v>
      </c>
      <c r="BB85" s="1">
        <v>14</v>
      </c>
      <c r="BC85" s="1">
        <v>255</v>
      </c>
      <c r="BD85" s="1">
        <v>128</v>
      </c>
      <c r="BE85" s="1">
        <v>127</v>
      </c>
      <c r="BF85" s="1">
        <v>3</v>
      </c>
    </row>
    <row r="86" spans="1:58" x14ac:dyDescent="0.2">
      <c r="A86" s="1">
        <v>34</v>
      </c>
      <c r="B86" s="1" t="s">
        <v>0</v>
      </c>
      <c r="C86" t="s">
        <v>40</v>
      </c>
      <c r="D86" s="1">
        <v>7</v>
      </c>
      <c r="E86" s="3" t="s">
        <v>116</v>
      </c>
      <c r="F86" s="4" t="s">
        <v>44</v>
      </c>
      <c r="G86" s="4" t="s">
        <v>44</v>
      </c>
      <c r="H86" s="4" t="s">
        <v>45</v>
      </c>
      <c r="I86" s="4">
        <v>28</v>
      </c>
      <c r="J86" s="4">
        <v>397</v>
      </c>
      <c r="K86" s="4">
        <v>201</v>
      </c>
      <c r="L86" s="4">
        <v>196</v>
      </c>
      <c r="M86" s="9">
        <v>1</v>
      </c>
      <c r="N86" s="4">
        <v>15</v>
      </c>
      <c r="O86" s="4">
        <v>245</v>
      </c>
      <c r="P86" s="4">
        <v>191</v>
      </c>
      <c r="Q86" s="4">
        <v>54</v>
      </c>
      <c r="R86" s="1">
        <v>3</v>
      </c>
      <c r="U86" s="1">
        <v>3</v>
      </c>
      <c r="V86" s="1" t="s">
        <v>1</v>
      </c>
      <c r="W86" t="s">
        <v>29</v>
      </c>
      <c r="X86" s="1">
        <v>33</v>
      </c>
      <c r="Y86" s="4" t="s">
        <v>112</v>
      </c>
      <c r="Z86" s="4" t="s">
        <v>44</v>
      </c>
      <c r="AA86" s="4" t="s">
        <v>75</v>
      </c>
      <c r="AB86" s="4" t="s">
        <v>47</v>
      </c>
      <c r="AC86" s="4">
        <v>21</v>
      </c>
      <c r="AD86" s="4">
        <v>352</v>
      </c>
      <c r="AE86" s="4">
        <v>249</v>
      </c>
      <c r="AF86" s="4">
        <v>103</v>
      </c>
      <c r="AG86" s="9">
        <v>7</v>
      </c>
      <c r="AH86" s="4">
        <v>21</v>
      </c>
      <c r="AI86" s="4">
        <v>330</v>
      </c>
      <c r="AJ86" s="4">
        <v>240</v>
      </c>
      <c r="AK86" s="4">
        <v>90</v>
      </c>
      <c r="AL86" s="1">
        <v>1</v>
      </c>
      <c r="AM86" s="5"/>
      <c r="AN86" s="5"/>
      <c r="AO86" s="1">
        <v>40</v>
      </c>
      <c r="AP86" s="15" t="s">
        <v>1</v>
      </c>
      <c r="AQ86" t="s">
        <v>41</v>
      </c>
      <c r="AR86" s="1">
        <v>6</v>
      </c>
      <c r="AS86" s="4" t="s">
        <v>115</v>
      </c>
      <c r="AT86" s="4" t="s">
        <v>44</v>
      </c>
      <c r="AU86" s="4" t="s">
        <v>71</v>
      </c>
      <c r="AV86" s="4" t="s">
        <v>45</v>
      </c>
      <c r="AW86" s="1">
        <v>27</v>
      </c>
      <c r="AX86" s="1">
        <v>346</v>
      </c>
      <c r="AY86" s="1">
        <v>121</v>
      </c>
      <c r="AZ86" s="1">
        <v>225</v>
      </c>
      <c r="BA86" s="8">
        <v>0</v>
      </c>
      <c r="BB86" s="1">
        <v>10</v>
      </c>
      <c r="BC86" s="1">
        <v>194</v>
      </c>
      <c r="BD86" s="1">
        <v>56</v>
      </c>
      <c r="BE86" s="1">
        <v>138</v>
      </c>
      <c r="BF86" s="1">
        <v>4</v>
      </c>
    </row>
    <row r="87" spans="1:58" x14ac:dyDescent="0.2">
      <c r="A87" s="1">
        <v>27</v>
      </c>
      <c r="B87" s="1" t="s">
        <v>0</v>
      </c>
      <c r="C87" t="s">
        <v>28</v>
      </c>
      <c r="D87" s="1">
        <v>10</v>
      </c>
      <c r="E87" s="4" t="s">
        <v>121</v>
      </c>
      <c r="F87" s="4" t="s">
        <v>44</v>
      </c>
      <c r="G87" s="4" t="s">
        <v>44</v>
      </c>
      <c r="H87" s="4" t="s">
        <v>45</v>
      </c>
      <c r="I87" s="4">
        <v>16</v>
      </c>
      <c r="J87" s="4">
        <v>277</v>
      </c>
      <c r="K87" s="4">
        <v>143</v>
      </c>
      <c r="L87" s="4">
        <v>134</v>
      </c>
      <c r="M87" s="9">
        <v>0</v>
      </c>
      <c r="N87" s="4">
        <v>15</v>
      </c>
      <c r="O87" s="4">
        <v>246</v>
      </c>
      <c r="P87" s="4">
        <v>169</v>
      </c>
      <c r="Q87" s="4">
        <v>77</v>
      </c>
      <c r="R87" s="1">
        <v>4</v>
      </c>
      <c r="S87" s="5"/>
      <c r="T87" s="5"/>
      <c r="U87" s="1">
        <v>9</v>
      </c>
      <c r="V87" s="1" t="s">
        <v>0</v>
      </c>
      <c r="W87" t="s">
        <v>24</v>
      </c>
      <c r="X87" s="1">
        <v>28</v>
      </c>
      <c r="Y87" s="4" t="s">
        <v>122</v>
      </c>
      <c r="Z87" s="4" t="s">
        <v>44</v>
      </c>
      <c r="AA87" s="4" t="s">
        <v>44</v>
      </c>
      <c r="AB87" s="4" t="s">
        <v>47</v>
      </c>
      <c r="AC87" s="4">
        <v>10</v>
      </c>
      <c r="AD87" s="4">
        <v>187</v>
      </c>
      <c r="AE87" s="4">
        <v>111</v>
      </c>
      <c r="AF87" s="4">
        <v>76</v>
      </c>
      <c r="AG87" s="9">
        <v>5</v>
      </c>
      <c r="AH87" s="4">
        <v>18</v>
      </c>
      <c r="AI87" s="4">
        <v>316</v>
      </c>
      <c r="AJ87" s="4">
        <v>116</v>
      </c>
      <c r="AK87" s="4">
        <v>200</v>
      </c>
      <c r="AL87" s="1">
        <v>2</v>
      </c>
      <c r="AM87" s="5"/>
      <c r="AN87" s="5"/>
      <c r="AO87" s="1">
        <v>13</v>
      </c>
      <c r="AP87" s="1" t="s">
        <v>0</v>
      </c>
      <c r="AQ87" t="s">
        <v>31</v>
      </c>
      <c r="AR87" s="1">
        <v>3</v>
      </c>
      <c r="AS87" s="4" t="s">
        <v>124</v>
      </c>
      <c r="AT87" s="4" t="s">
        <v>54</v>
      </c>
      <c r="AU87" s="4" t="s">
        <v>75</v>
      </c>
      <c r="AV87" s="4" t="s">
        <v>45</v>
      </c>
      <c r="AW87" s="1">
        <v>22</v>
      </c>
      <c r="AX87" s="1">
        <v>289</v>
      </c>
      <c r="AY87" s="1">
        <v>107</v>
      </c>
      <c r="AZ87" s="1">
        <v>182</v>
      </c>
      <c r="BA87" s="8">
        <v>0</v>
      </c>
      <c r="BB87" s="1">
        <v>12</v>
      </c>
      <c r="BC87" s="1">
        <v>88</v>
      </c>
      <c r="BD87" s="1">
        <v>38</v>
      </c>
      <c r="BE87" s="1">
        <v>50</v>
      </c>
      <c r="BF87" s="1">
        <v>1</v>
      </c>
    </row>
    <row r="88" spans="1:58" x14ac:dyDescent="0.2">
      <c r="A88" s="1">
        <v>17</v>
      </c>
      <c r="B88" s="1" t="s">
        <v>1</v>
      </c>
      <c r="C88" t="s">
        <v>27</v>
      </c>
      <c r="D88" s="1">
        <v>20</v>
      </c>
      <c r="E88" s="4" t="s">
        <v>131</v>
      </c>
      <c r="F88" s="4" t="s">
        <v>62</v>
      </c>
      <c r="G88" s="4" t="s">
        <v>87</v>
      </c>
      <c r="H88" s="4" t="s">
        <v>47</v>
      </c>
      <c r="I88" s="4">
        <v>16</v>
      </c>
      <c r="J88" s="4">
        <v>285</v>
      </c>
      <c r="K88" s="4">
        <v>113</v>
      </c>
      <c r="L88" s="4">
        <v>172</v>
      </c>
      <c r="M88" s="9">
        <v>3</v>
      </c>
      <c r="N88" s="4">
        <v>12</v>
      </c>
      <c r="O88" s="4">
        <v>228</v>
      </c>
      <c r="P88" s="4">
        <v>143</v>
      </c>
      <c r="Q88" s="4">
        <v>85</v>
      </c>
      <c r="R88" s="1">
        <v>3</v>
      </c>
      <c r="S88" s="5"/>
      <c r="T88" s="5"/>
      <c r="U88" s="1">
        <v>33</v>
      </c>
      <c r="V88" s="1" t="s">
        <v>0</v>
      </c>
      <c r="W88" t="s">
        <v>40</v>
      </c>
      <c r="X88" s="1">
        <v>13</v>
      </c>
      <c r="Y88" s="4" t="s">
        <v>139</v>
      </c>
      <c r="Z88" s="4" t="s">
        <v>44</v>
      </c>
      <c r="AA88" s="4" t="s">
        <v>44</v>
      </c>
      <c r="AB88" s="4" t="s">
        <v>45</v>
      </c>
      <c r="AC88" s="4">
        <v>25</v>
      </c>
      <c r="AD88" s="4">
        <v>444</v>
      </c>
      <c r="AE88" s="4">
        <v>161</v>
      </c>
      <c r="AF88" s="4">
        <v>283</v>
      </c>
      <c r="AG88" s="9">
        <v>1</v>
      </c>
      <c r="AH88" s="4">
        <v>13</v>
      </c>
      <c r="AI88" s="4">
        <v>295</v>
      </c>
      <c r="AJ88" s="4">
        <v>241</v>
      </c>
      <c r="AK88" s="4">
        <v>54</v>
      </c>
      <c r="AL88" s="1">
        <v>6</v>
      </c>
      <c r="AM88" s="5"/>
      <c r="AN88" s="5"/>
      <c r="AO88" s="1">
        <v>20</v>
      </c>
      <c r="AP88" s="1" t="s">
        <v>0</v>
      </c>
      <c r="AQ88" t="s">
        <v>24</v>
      </c>
      <c r="AR88" s="1">
        <v>13</v>
      </c>
      <c r="AS88" s="4" t="s">
        <v>136</v>
      </c>
      <c r="AT88" s="4" t="s">
        <v>65</v>
      </c>
      <c r="AU88" s="4" t="s">
        <v>87</v>
      </c>
      <c r="AV88" s="4" t="s">
        <v>45</v>
      </c>
      <c r="AW88" s="1">
        <v>18</v>
      </c>
      <c r="AX88" s="1">
        <v>292</v>
      </c>
      <c r="AY88" s="1">
        <v>132</v>
      </c>
      <c r="AZ88" s="1">
        <v>160</v>
      </c>
      <c r="BA88" s="8">
        <v>2</v>
      </c>
      <c r="BB88" s="1">
        <v>22</v>
      </c>
      <c r="BC88" s="1">
        <v>280</v>
      </c>
      <c r="BD88" s="1">
        <v>168</v>
      </c>
      <c r="BE88" s="1">
        <v>112</v>
      </c>
      <c r="BF88" s="1">
        <v>2</v>
      </c>
    </row>
    <row r="89" spans="1:58" x14ac:dyDescent="0.2">
      <c r="A89" s="1">
        <v>27</v>
      </c>
      <c r="B89" s="1" t="s">
        <v>0</v>
      </c>
      <c r="C89" t="s">
        <v>37</v>
      </c>
      <c r="D89" s="1">
        <v>10</v>
      </c>
      <c r="E89" s="4" t="s">
        <v>154</v>
      </c>
      <c r="F89" s="4" t="s">
        <v>72</v>
      </c>
      <c r="G89" s="4" t="s">
        <v>95</v>
      </c>
      <c r="H89" s="4" t="s">
        <v>45</v>
      </c>
      <c r="I89" s="4">
        <v>24</v>
      </c>
      <c r="J89" s="4">
        <v>395</v>
      </c>
      <c r="K89" s="4">
        <v>202</v>
      </c>
      <c r="L89" s="4">
        <v>193</v>
      </c>
      <c r="M89" s="9">
        <v>4</v>
      </c>
      <c r="N89" s="4">
        <v>16</v>
      </c>
      <c r="O89" s="4">
        <v>242</v>
      </c>
      <c r="P89" s="4">
        <v>181</v>
      </c>
      <c r="Q89" s="4">
        <v>61</v>
      </c>
      <c r="R89" s="1">
        <v>2</v>
      </c>
      <c r="S89" s="5"/>
      <c r="T89" s="5"/>
      <c r="U89" s="1">
        <v>13</v>
      </c>
      <c r="V89" s="1" t="s">
        <v>1</v>
      </c>
      <c r="W89" t="s">
        <v>26</v>
      </c>
      <c r="X89" s="1">
        <v>14</v>
      </c>
      <c r="Y89" s="4" t="s">
        <v>151</v>
      </c>
      <c r="Z89" s="4" t="s">
        <v>71</v>
      </c>
      <c r="AA89" s="4" t="s">
        <v>83</v>
      </c>
      <c r="AB89" s="4" t="s">
        <v>47</v>
      </c>
      <c r="AC89" s="4">
        <v>10</v>
      </c>
      <c r="AD89" s="4">
        <v>249</v>
      </c>
      <c r="AE89" s="4">
        <v>173</v>
      </c>
      <c r="AF89" s="4">
        <v>76</v>
      </c>
      <c r="AG89" s="9">
        <v>3</v>
      </c>
      <c r="AH89" s="4">
        <v>18</v>
      </c>
      <c r="AI89" s="4">
        <v>371</v>
      </c>
      <c r="AJ89" s="4">
        <v>211</v>
      </c>
      <c r="AK89" s="4">
        <v>160</v>
      </c>
      <c r="AL89" s="1">
        <v>1</v>
      </c>
      <c r="AM89" s="5"/>
      <c r="AN89" s="5"/>
      <c r="AO89" s="1">
        <v>43</v>
      </c>
      <c r="AP89" s="1" t="s">
        <v>0</v>
      </c>
      <c r="AQ89" t="s">
        <v>38</v>
      </c>
      <c r="AR89" s="1">
        <v>20</v>
      </c>
      <c r="AS89" s="4" t="s">
        <v>147</v>
      </c>
      <c r="AT89" s="4" t="s">
        <v>44</v>
      </c>
      <c r="AU89" s="4" t="s">
        <v>44</v>
      </c>
      <c r="AV89" s="4" t="s">
        <v>45</v>
      </c>
      <c r="AW89" s="1">
        <v>24</v>
      </c>
      <c r="AX89" s="1">
        <v>519</v>
      </c>
      <c r="AY89" s="1">
        <v>223</v>
      </c>
      <c r="AZ89" s="1">
        <v>296</v>
      </c>
      <c r="BA89" s="8">
        <v>1</v>
      </c>
      <c r="BB89" s="1">
        <v>15</v>
      </c>
      <c r="BC89" s="1">
        <v>252</v>
      </c>
      <c r="BD89" s="1">
        <v>164</v>
      </c>
      <c r="BE89" s="1">
        <v>88</v>
      </c>
      <c r="BF89" s="1">
        <v>1</v>
      </c>
    </row>
    <row r="90" spans="1:58" x14ac:dyDescent="0.2">
      <c r="A90" s="1">
        <v>34</v>
      </c>
      <c r="B90" s="1" t="s">
        <v>1</v>
      </c>
      <c r="C90" t="s">
        <v>41</v>
      </c>
      <c r="D90" s="1">
        <v>6</v>
      </c>
      <c r="E90" s="4" t="s">
        <v>164</v>
      </c>
      <c r="F90" s="4" t="s">
        <v>44</v>
      </c>
      <c r="G90" s="4" t="s">
        <v>44</v>
      </c>
      <c r="H90" s="4" t="s">
        <v>45</v>
      </c>
      <c r="I90" s="4">
        <v>31</v>
      </c>
      <c r="J90" s="4">
        <v>427</v>
      </c>
      <c r="K90" s="4">
        <v>181</v>
      </c>
      <c r="L90" s="4">
        <v>246</v>
      </c>
      <c r="M90" s="9">
        <v>0</v>
      </c>
      <c r="N90" s="4">
        <v>10</v>
      </c>
      <c r="O90" s="4">
        <v>247</v>
      </c>
      <c r="P90" s="4">
        <v>181</v>
      </c>
      <c r="Q90" s="4">
        <v>66</v>
      </c>
      <c r="R90" s="1">
        <v>5</v>
      </c>
      <c r="S90" s="5"/>
      <c r="T90" s="5"/>
      <c r="U90" s="1">
        <v>16</v>
      </c>
      <c r="V90" s="1" t="s">
        <v>0</v>
      </c>
      <c r="W90" t="s">
        <v>34</v>
      </c>
      <c r="X90" s="1">
        <v>10</v>
      </c>
      <c r="Y90" s="4" t="s">
        <v>157</v>
      </c>
      <c r="Z90" s="4" t="s">
        <v>75</v>
      </c>
      <c r="AA90" s="4" t="s">
        <v>96</v>
      </c>
      <c r="AB90" s="4" t="s">
        <v>45</v>
      </c>
      <c r="AC90" s="4">
        <v>21</v>
      </c>
      <c r="AD90" s="4">
        <v>420</v>
      </c>
      <c r="AE90" s="4">
        <v>256</v>
      </c>
      <c r="AF90" s="4">
        <v>164</v>
      </c>
      <c r="AG90" s="9">
        <v>0</v>
      </c>
      <c r="AH90" s="4">
        <v>17</v>
      </c>
      <c r="AI90" s="4">
        <v>271</v>
      </c>
      <c r="AJ90" s="4">
        <v>82</v>
      </c>
      <c r="AK90" s="4">
        <v>189</v>
      </c>
      <c r="AL90" s="1">
        <v>2</v>
      </c>
      <c r="AM90" s="5"/>
      <c r="AN90" s="5"/>
      <c r="AO90" s="1">
        <v>24</v>
      </c>
      <c r="AP90" s="15" t="s">
        <v>1</v>
      </c>
      <c r="AQ90" t="s">
        <v>28</v>
      </c>
      <c r="AR90" s="1">
        <v>6</v>
      </c>
      <c r="AS90" s="4" t="s">
        <v>160</v>
      </c>
      <c r="AT90" s="4" t="s">
        <v>44</v>
      </c>
      <c r="AU90" s="4" t="s">
        <v>95</v>
      </c>
      <c r="AV90" s="4" t="s">
        <v>45</v>
      </c>
      <c r="AW90" s="1">
        <v>27</v>
      </c>
      <c r="AX90" s="1">
        <v>399</v>
      </c>
      <c r="AY90" s="1">
        <v>180</v>
      </c>
      <c r="AZ90" s="1">
        <v>219</v>
      </c>
      <c r="BA90" s="8">
        <v>1</v>
      </c>
      <c r="BB90" s="1">
        <v>13</v>
      </c>
      <c r="BC90" s="1">
        <v>251</v>
      </c>
      <c r="BD90" s="1">
        <v>169</v>
      </c>
      <c r="BE90" s="1">
        <v>82</v>
      </c>
      <c r="BF90" s="1">
        <v>1</v>
      </c>
    </row>
    <row r="91" spans="1:58" x14ac:dyDescent="0.2">
      <c r="A91" s="1">
        <v>27</v>
      </c>
      <c r="B91" s="1" t="s">
        <v>1</v>
      </c>
      <c r="C91" t="s">
        <v>26</v>
      </c>
      <c r="D91" s="1">
        <v>20</v>
      </c>
      <c r="E91" s="4" t="s">
        <v>173</v>
      </c>
      <c r="F91" s="4" t="s">
        <v>44</v>
      </c>
      <c r="G91" s="4" t="s">
        <v>108</v>
      </c>
      <c r="H91" s="4" t="s">
        <v>45</v>
      </c>
      <c r="I91" s="4">
        <v>24</v>
      </c>
      <c r="J91" s="4">
        <v>382</v>
      </c>
      <c r="K91" s="4">
        <v>148</v>
      </c>
      <c r="L91" s="4">
        <v>234</v>
      </c>
      <c r="M91" s="9">
        <v>2</v>
      </c>
      <c r="N91" s="4">
        <v>19</v>
      </c>
      <c r="O91" s="4">
        <v>330</v>
      </c>
      <c r="P91" s="4">
        <v>292</v>
      </c>
      <c r="Q91" s="4">
        <v>38</v>
      </c>
      <c r="R91" s="1">
        <v>3</v>
      </c>
      <c r="S91" s="5"/>
      <c r="T91" s="5"/>
      <c r="U91" s="1">
        <v>24</v>
      </c>
      <c r="V91" s="1" t="s">
        <v>1</v>
      </c>
      <c r="W91" t="s">
        <v>51</v>
      </c>
      <c r="X91" s="1">
        <v>27</v>
      </c>
      <c r="Y91" s="4" t="s">
        <v>166</v>
      </c>
      <c r="Z91" s="4" t="s">
        <v>83</v>
      </c>
      <c r="AA91" s="4" t="s">
        <v>101</v>
      </c>
      <c r="AB91" s="4" t="s">
        <v>47</v>
      </c>
      <c r="AC91" s="4">
        <v>17</v>
      </c>
      <c r="AD91" s="4">
        <v>321</v>
      </c>
      <c r="AE91" s="4">
        <v>197</v>
      </c>
      <c r="AF91" s="4">
        <v>124</v>
      </c>
      <c r="AG91" s="9">
        <v>2</v>
      </c>
      <c r="AH91" s="4">
        <v>26</v>
      </c>
      <c r="AI91" s="4">
        <v>472</v>
      </c>
      <c r="AJ91" s="4">
        <v>324</v>
      </c>
      <c r="AK91" s="4">
        <v>148</v>
      </c>
      <c r="AL91" s="1">
        <v>3</v>
      </c>
      <c r="AM91" s="5"/>
      <c r="AN91" s="5"/>
      <c r="AO91" s="1">
        <v>20</v>
      </c>
      <c r="AP91" s="1" t="s">
        <v>0</v>
      </c>
      <c r="AQ91" t="s">
        <v>32</v>
      </c>
      <c r="AR91" s="1">
        <v>27</v>
      </c>
      <c r="AS91" s="4" t="s">
        <v>168</v>
      </c>
      <c r="AT91" s="4" t="s">
        <v>44</v>
      </c>
      <c r="AU91" s="4" t="s">
        <v>44</v>
      </c>
      <c r="AV91" s="4" t="s">
        <v>47</v>
      </c>
      <c r="AW91" s="1">
        <v>17</v>
      </c>
      <c r="AX91" s="1">
        <v>301</v>
      </c>
      <c r="AY91" s="1">
        <v>272</v>
      </c>
      <c r="AZ91" s="1">
        <v>29</v>
      </c>
      <c r="BA91" s="8">
        <v>2</v>
      </c>
      <c r="BB91" s="1">
        <v>28</v>
      </c>
      <c r="BC91" s="1">
        <v>367</v>
      </c>
      <c r="BD91" s="1">
        <v>234</v>
      </c>
      <c r="BE91" s="1">
        <v>133</v>
      </c>
      <c r="BF91" s="1">
        <v>2</v>
      </c>
    </row>
    <row r="92" spans="1:58" x14ac:dyDescent="0.2">
      <c r="A92" s="1">
        <v>17</v>
      </c>
      <c r="B92" s="1" t="s">
        <v>0</v>
      </c>
      <c r="C92" t="s">
        <v>39</v>
      </c>
      <c r="D92" s="1">
        <v>23</v>
      </c>
      <c r="E92" s="4" t="s">
        <v>183</v>
      </c>
      <c r="F92" s="4" t="s">
        <v>44</v>
      </c>
      <c r="G92" s="4" t="s">
        <v>114</v>
      </c>
      <c r="H92" s="4" t="s">
        <v>47</v>
      </c>
      <c r="I92" s="4">
        <v>14</v>
      </c>
      <c r="J92" s="4">
        <v>202</v>
      </c>
      <c r="K92" s="4">
        <v>74</v>
      </c>
      <c r="L92" s="4">
        <v>128</v>
      </c>
      <c r="M92" s="9">
        <v>4</v>
      </c>
      <c r="N92" s="4">
        <v>17</v>
      </c>
      <c r="O92" s="4">
        <v>376</v>
      </c>
      <c r="P92" s="4">
        <v>257</v>
      </c>
      <c r="Q92" s="4">
        <v>119</v>
      </c>
      <c r="R92" s="1">
        <v>3</v>
      </c>
      <c r="S92" s="5"/>
      <c r="T92" s="5"/>
      <c r="U92" s="1">
        <v>23</v>
      </c>
      <c r="V92" s="1" t="s">
        <v>1</v>
      </c>
      <c r="W92" t="s">
        <v>36</v>
      </c>
      <c r="X92" s="1">
        <v>17</v>
      </c>
      <c r="Y92" s="4" t="s">
        <v>181</v>
      </c>
      <c r="Z92" s="4" t="s">
        <v>44</v>
      </c>
      <c r="AA92" s="4" t="s">
        <v>114</v>
      </c>
      <c r="AB92" s="4" t="s">
        <v>45</v>
      </c>
      <c r="AC92" s="4">
        <v>17</v>
      </c>
      <c r="AD92" s="4">
        <v>376</v>
      </c>
      <c r="AE92" s="4">
        <v>257</v>
      </c>
      <c r="AF92" s="4">
        <v>119</v>
      </c>
      <c r="AG92" s="9">
        <v>3</v>
      </c>
      <c r="AH92" s="4">
        <v>14</v>
      </c>
      <c r="AI92" s="4">
        <v>202</v>
      </c>
      <c r="AJ92" s="4">
        <v>74</v>
      </c>
      <c r="AK92" s="4">
        <v>128</v>
      </c>
      <c r="AL92" s="1">
        <v>4</v>
      </c>
      <c r="AM92" s="5"/>
      <c r="AN92" s="5"/>
      <c r="AO92" s="1">
        <v>10</v>
      </c>
      <c r="AP92" s="1" t="s">
        <v>0</v>
      </c>
      <c r="AQ92" t="s">
        <v>40</v>
      </c>
      <c r="AR92" s="1">
        <v>33</v>
      </c>
      <c r="AS92" s="4" t="s">
        <v>180</v>
      </c>
      <c r="AT92" s="4" t="s">
        <v>44</v>
      </c>
      <c r="AU92" s="4" t="s">
        <v>101</v>
      </c>
      <c r="AV92" s="4" t="s">
        <v>47</v>
      </c>
      <c r="AW92" s="1">
        <v>18</v>
      </c>
      <c r="AX92" s="1">
        <v>317</v>
      </c>
      <c r="AY92" s="1">
        <v>212</v>
      </c>
      <c r="AZ92" s="1">
        <v>105</v>
      </c>
      <c r="BA92" s="8">
        <v>2</v>
      </c>
      <c r="BB92" s="1">
        <v>23</v>
      </c>
      <c r="BC92" s="1">
        <v>452</v>
      </c>
      <c r="BD92" s="1">
        <v>220</v>
      </c>
      <c r="BE92" s="1">
        <v>232</v>
      </c>
      <c r="BF92" s="1">
        <v>1</v>
      </c>
    </row>
    <row r="93" spans="1:58" x14ac:dyDescent="0.2">
      <c r="A93" s="1">
        <v>37</v>
      </c>
      <c r="B93" s="1" t="s">
        <v>0</v>
      </c>
      <c r="C93" t="s">
        <v>31</v>
      </c>
      <c r="D93" s="1">
        <v>10</v>
      </c>
      <c r="E93" s="4" t="s">
        <v>195</v>
      </c>
      <c r="F93" s="4" t="s">
        <v>44</v>
      </c>
      <c r="G93" s="4" t="s">
        <v>44</v>
      </c>
      <c r="H93" s="4" t="s">
        <v>45</v>
      </c>
      <c r="I93" s="1">
        <v>25</v>
      </c>
      <c r="J93" s="1">
        <v>466</v>
      </c>
      <c r="K93" s="1">
        <v>265</v>
      </c>
      <c r="L93" s="1">
        <v>201</v>
      </c>
      <c r="M93" s="8">
        <v>0</v>
      </c>
      <c r="N93" s="1">
        <v>6</v>
      </c>
      <c r="O93" s="1">
        <v>184</v>
      </c>
      <c r="P93" s="1">
        <v>128</v>
      </c>
      <c r="Q93" s="1">
        <v>56</v>
      </c>
      <c r="R93" s="1">
        <v>1</v>
      </c>
      <c r="S93" s="5"/>
      <c r="T93" s="5"/>
      <c r="U93" s="1">
        <v>27</v>
      </c>
      <c r="V93" s="1" t="s">
        <v>0</v>
      </c>
      <c r="W93" t="s">
        <v>32</v>
      </c>
      <c r="X93" s="1">
        <v>20</v>
      </c>
      <c r="Y93" s="4" t="s">
        <v>191</v>
      </c>
      <c r="Z93" s="4" t="s">
        <v>96</v>
      </c>
      <c r="AA93" s="4" t="s">
        <v>130</v>
      </c>
      <c r="AB93" s="1" t="s">
        <v>45</v>
      </c>
      <c r="AC93" s="4">
        <v>20</v>
      </c>
      <c r="AD93" s="4">
        <v>379</v>
      </c>
      <c r="AE93" s="4">
        <v>206</v>
      </c>
      <c r="AF93" s="4">
        <v>173</v>
      </c>
      <c r="AG93" s="9">
        <v>5</v>
      </c>
      <c r="AH93" s="4">
        <v>25</v>
      </c>
      <c r="AI93" s="4">
        <v>411</v>
      </c>
      <c r="AJ93" s="4">
        <v>303</v>
      </c>
      <c r="AK93" s="4">
        <v>108</v>
      </c>
      <c r="AL93" s="1">
        <v>1</v>
      </c>
      <c r="AM93" s="5"/>
      <c r="AN93" s="5"/>
      <c r="AO93" s="1">
        <v>20</v>
      </c>
      <c r="AP93" s="15" t="s">
        <v>1</v>
      </c>
      <c r="AQ93" t="s">
        <v>61</v>
      </c>
      <c r="AR93" s="1">
        <v>26</v>
      </c>
      <c r="AS93" s="4" t="s">
        <v>194</v>
      </c>
      <c r="AT93" s="4" t="s">
        <v>72</v>
      </c>
      <c r="AU93" s="4" t="s">
        <v>112</v>
      </c>
      <c r="AV93" s="1" t="s">
        <v>47</v>
      </c>
      <c r="AW93" s="1">
        <v>17</v>
      </c>
      <c r="AX93" s="1">
        <v>304</v>
      </c>
      <c r="AY93" s="1">
        <v>182</v>
      </c>
      <c r="AZ93" s="1">
        <v>122</v>
      </c>
      <c r="BA93" s="8">
        <v>0</v>
      </c>
      <c r="BB93" s="1">
        <v>24</v>
      </c>
      <c r="BC93" s="1">
        <v>423</v>
      </c>
      <c r="BD93" s="1">
        <v>264</v>
      </c>
      <c r="BE93" s="1">
        <v>159</v>
      </c>
      <c r="BF93" s="1">
        <v>3</v>
      </c>
    </row>
    <row r="94" spans="1:58" x14ac:dyDescent="0.2">
      <c r="A94" s="1">
        <v>10</v>
      </c>
      <c r="B94" s="1" t="s">
        <v>1</v>
      </c>
      <c r="C94" t="s">
        <v>29</v>
      </c>
      <c r="D94" s="1">
        <v>3</v>
      </c>
      <c r="E94" s="4" t="s">
        <v>206</v>
      </c>
      <c r="F94" s="4" t="s">
        <v>76</v>
      </c>
      <c r="G94" s="4" t="s">
        <v>130</v>
      </c>
      <c r="H94" s="1" t="s">
        <v>45</v>
      </c>
      <c r="I94" s="1">
        <v>19</v>
      </c>
      <c r="J94" s="1">
        <v>289</v>
      </c>
      <c r="K94" s="1">
        <v>165</v>
      </c>
      <c r="L94" s="1">
        <v>124</v>
      </c>
      <c r="M94" s="8">
        <v>2</v>
      </c>
      <c r="N94" s="1">
        <v>14</v>
      </c>
      <c r="O94" s="1">
        <v>299</v>
      </c>
      <c r="P94" s="1">
        <v>219</v>
      </c>
      <c r="Q94" s="1">
        <v>80</v>
      </c>
      <c r="R94" s="1">
        <v>2</v>
      </c>
      <c r="S94" s="5"/>
      <c r="T94" s="5"/>
      <c r="U94" s="1">
        <v>21</v>
      </c>
      <c r="V94" s="1" t="s">
        <v>1</v>
      </c>
      <c r="W94" t="s">
        <v>27</v>
      </c>
      <c r="X94" s="1">
        <v>9</v>
      </c>
      <c r="Y94" s="4" t="s">
        <v>202</v>
      </c>
      <c r="Z94" s="4" t="s">
        <v>44</v>
      </c>
      <c r="AA94" s="4" t="s">
        <v>134</v>
      </c>
      <c r="AB94" s="1" t="s">
        <v>45</v>
      </c>
      <c r="AC94" s="4">
        <v>20</v>
      </c>
      <c r="AD94" s="4">
        <v>296</v>
      </c>
      <c r="AE94" s="4">
        <v>112</v>
      </c>
      <c r="AF94" s="4">
        <v>184</v>
      </c>
      <c r="AG94" s="9">
        <v>3</v>
      </c>
      <c r="AH94" s="4">
        <v>23</v>
      </c>
      <c r="AI94" s="4">
        <v>353</v>
      </c>
      <c r="AJ94" s="4">
        <v>252</v>
      </c>
      <c r="AK94" s="4">
        <v>101</v>
      </c>
      <c r="AL94" s="1">
        <v>3</v>
      </c>
      <c r="AM94" s="5"/>
      <c r="AN94" s="5"/>
      <c r="AO94" s="1">
        <v>15</v>
      </c>
      <c r="AP94" s="15" t="s">
        <v>1</v>
      </c>
      <c r="AQ94" t="s">
        <v>31</v>
      </c>
      <c r="AR94" s="1">
        <v>0</v>
      </c>
      <c r="AS94" s="4" t="s">
        <v>203</v>
      </c>
      <c r="AT94" s="4" t="s">
        <v>76</v>
      </c>
      <c r="AU94" s="4" t="s">
        <v>120</v>
      </c>
      <c r="AV94" s="1" t="s">
        <v>45</v>
      </c>
      <c r="AW94" s="1">
        <v>19</v>
      </c>
      <c r="AX94" s="1">
        <v>265</v>
      </c>
      <c r="AY94" s="1">
        <v>111</v>
      </c>
      <c r="AZ94" s="1">
        <v>154</v>
      </c>
      <c r="BA94" s="8">
        <v>0</v>
      </c>
      <c r="BB94" s="1">
        <v>10</v>
      </c>
      <c r="BC94" s="1">
        <v>196</v>
      </c>
      <c r="BD94" s="1">
        <v>106</v>
      </c>
      <c r="BE94" s="1">
        <v>90</v>
      </c>
      <c r="BF94" s="1">
        <v>4</v>
      </c>
    </row>
    <row r="95" spans="1:58" x14ac:dyDescent="0.2">
      <c r="A95" s="6">
        <f>SUM(A77:A94)</f>
        <v>425</v>
      </c>
      <c r="B95" s="6"/>
      <c r="C95" s="6"/>
      <c r="D95" s="6">
        <f>SUM(D77:D94)</f>
        <v>262</v>
      </c>
      <c r="E95" s="6"/>
      <c r="F95" s="6"/>
      <c r="G95" s="6"/>
      <c r="H95" s="6" t="s">
        <v>15</v>
      </c>
      <c r="I95" s="11">
        <f>SUM(I77:I94)/COUNT($D$77:$D$94)</f>
        <v>19.888888888888889</v>
      </c>
      <c r="J95" s="11">
        <f t="shared" ref="J95:R95" si="27">SUM(J77:J94)/COUNT($D$77:$D$94)</f>
        <v>341.55555555555554</v>
      </c>
      <c r="K95" s="11">
        <f t="shared" si="27"/>
        <v>168.5</v>
      </c>
      <c r="L95" s="11">
        <f t="shared" si="27"/>
        <v>173.05555555555554</v>
      </c>
      <c r="M95" s="12">
        <f t="shared" si="27"/>
        <v>1.7222222222222223</v>
      </c>
      <c r="N95" s="11">
        <f t="shared" si="27"/>
        <v>14.555555555555555</v>
      </c>
      <c r="O95" s="11">
        <f t="shared" si="27"/>
        <v>272.33333333333331</v>
      </c>
      <c r="P95" s="11">
        <f t="shared" si="27"/>
        <v>198.88888888888889</v>
      </c>
      <c r="Q95" s="11">
        <f t="shared" si="27"/>
        <v>73.444444444444443</v>
      </c>
      <c r="R95" s="11">
        <f t="shared" si="27"/>
        <v>2.1666666666666665</v>
      </c>
      <c r="S95" s="6"/>
      <c r="T95" s="6"/>
      <c r="U95" s="6">
        <f>SUM(U77:U94)</f>
        <v>397</v>
      </c>
      <c r="V95" s="6"/>
      <c r="W95" s="6" t="s">
        <v>52</v>
      </c>
      <c r="X95" s="6">
        <f>SUM(X77:X94)</f>
        <v>371</v>
      </c>
      <c r="Y95" s="6"/>
      <c r="Z95" s="6"/>
      <c r="AA95" s="6"/>
      <c r="AB95" s="6" t="s">
        <v>15</v>
      </c>
      <c r="AC95" s="11">
        <f>SUM(AC77:AC94)/COUNT($X$77:$X$94)</f>
        <v>20.388888888888889</v>
      </c>
      <c r="AD95" s="11">
        <f t="shared" ref="AD95:AL95" si="28">SUM(AD77:AD94)/COUNT($X$77:$X$94)</f>
        <v>359</v>
      </c>
      <c r="AE95" s="11">
        <f t="shared" si="28"/>
        <v>210.61111111111111</v>
      </c>
      <c r="AF95" s="11">
        <f t="shared" si="28"/>
        <v>148.38888888888889</v>
      </c>
      <c r="AG95" s="12">
        <f t="shared" si="28"/>
        <v>2.7777777777777777</v>
      </c>
      <c r="AH95" s="11">
        <f t="shared" si="28"/>
        <v>19.388888888888889</v>
      </c>
      <c r="AI95" s="11">
        <f t="shared" si="28"/>
        <v>308.27777777777777</v>
      </c>
      <c r="AJ95" s="11">
        <f t="shared" si="28"/>
        <v>186</v>
      </c>
      <c r="AK95" s="11">
        <f t="shared" si="28"/>
        <v>122.27777777777777</v>
      </c>
      <c r="AL95" s="11">
        <f t="shared" si="28"/>
        <v>2.1666666666666665</v>
      </c>
      <c r="AM95" s="6"/>
      <c r="AN95" s="6"/>
      <c r="AO95" s="6">
        <f>SUM(AO77:AO94)</f>
        <v>291</v>
      </c>
      <c r="AP95" s="6"/>
      <c r="AQ95" s="6" t="s">
        <v>52</v>
      </c>
      <c r="AR95" s="6">
        <f>SUM(AR77:AR94)</f>
        <v>333</v>
      </c>
      <c r="AV95" s="6" t="s">
        <v>15</v>
      </c>
      <c r="AW95" s="11">
        <f>SUM(AW77:AW94)/COUNT($AR$77:$AR$94)</f>
        <v>17.388888888888889</v>
      </c>
      <c r="AX95" s="11">
        <f t="shared" ref="AX95:BF95" si="29">SUM(AX77:AX94)/COUNT($AR$77:$AR$94)</f>
        <v>264.66666666666669</v>
      </c>
      <c r="AY95" s="11">
        <f t="shared" si="29"/>
        <v>143.77777777777777</v>
      </c>
      <c r="AZ95" s="11">
        <f t="shared" si="29"/>
        <v>122.88888888888889</v>
      </c>
      <c r="BA95" s="12">
        <f t="shared" si="29"/>
        <v>1.5555555555555556</v>
      </c>
      <c r="BB95" s="11">
        <f t="shared" si="29"/>
        <v>19.777777777777779</v>
      </c>
      <c r="BC95" s="11">
        <f t="shared" si="29"/>
        <v>318.61111111111109</v>
      </c>
      <c r="BD95" s="11">
        <f t="shared" si="29"/>
        <v>182.16666666666666</v>
      </c>
      <c r="BE95" s="11">
        <f t="shared" si="29"/>
        <v>136.44444444444446</v>
      </c>
      <c r="BF95" s="11">
        <f t="shared" si="29"/>
        <v>2.0555555555555554</v>
      </c>
    </row>
    <row r="96" spans="1:58" outlineLevel="1" x14ac:dyDescent="0.2">
      <c r="B96" s="1"/>
      <c r="E96" s="1"/>
      <c r="H96" s="6" t="s">
        <v>13</v>
      </c>
      <c r="I96" s="1">
        <f>MAX(I77:I94)</f>
        <v>31</v>
      </c>
      <c r="J96" s="1">
        <f t="shared" ref="J96:R96" si="30">MAX(J77:J94)</f>
        <v>498</v>
      </c>
      <c r="K96" s="1">
        <f t="shared" si="30"/>
        <v>265</v>
      </c>
      <c r="L96" s="1">
        <f t="shared" si="30"/>
        <v>311</v>
      </c>
      <c r="M96" s="8">
        <f t="shared" si="30"/>
        <v>5</v>
      </c>
      <c r="N96" s="1">
        <f t="shared" si="30"/>
        <v>20</v>
      </c>
      <c r="O96" s="1">
        <f t="shared" si="30"/>
        <v>381</v>
      </c>
      <c r="P96" s="1">
        <f t="shared" si="30"/>
        <v>292</v>
      </c>
      <c r="Q96" s="1">
        <f t="shared" si="30"/>
        <v>125</v>
      </c>
      <c r="R96" s="1">
        <f t="shared" si="30"/>
        <v>5</v>
      </c>
      <c r="AB96" s="6" t="s">
        <v>13</v>
      </c>
      <c r="AC96" s="1">
        <f>MAX(AC77:AC94)</f>
        <v>34</v>
      </c>
      <c r="AD96" s="1">
        <f t="shared" ref="AD96:AL96" si="31">MAX(AD77:AD94)</f>
        <v>495</v>
      </c>
      <c r="AE96" s="1">
        <f t="shared" si="31"/>
        <v>302</v>
      </c>
      <c r="AF96" s="1">
        <f t="shared" si="31"/>
        <v>283</v>
      </c>
      <c r="AG96" s="8">
        <f t="shared" si="31"/>
        <v>7</v>
      </c>
      <c r="AH96" s="1">
        <f t="shared" si="31"/>
        <v>29</v>
      </c>
      <c r="AI96" s="1">
        <f t="shared" si="31"/>
        <v>472</v>
      </c>
      <c r="AJ96" s="1">
        <f t="shared" si="31"/>
        <v>324</v>
      </c>
      <c r="AK96" s="1">
        <f t="shared" si="31"/>
        <v>200</v>
      </c>
      <c r="AL96" s="1">
        <f t="shared" si="31"/>
        <v>6</v>
      </c>
      <c r="AM96" s="5"/>
      <c r="AN96" s="5"/>
      <c r="AV96" s="6" t="s">
        <v>13</v>
      </c>
      <c r="AW96" s="1">
        <f>MAX(AW77:AW94)</f>
        <v>27</v>
      </c>
      <c r="AX96" s="1">
        <f t="shared" ref="AX96:BF96" si="32">MAX(AX77:AX94)</f>
        <v>519</v>
      </c>
      <c r="AY96" s="1">
        <f t="shared" si="32"/>
        <v>272</v>
      </c>
      <c r="AZ96" s="1">
        <f t="shared" si="32"/>
        <v>296</v>
      </c>
      <c r="BA96" s="8">
        <f t="shared" si="32"/>
        <v>6</v>
      </c>
      <c r="BB96" s="1">
        <f t="shared" si="32"/>
        <v>30</v>
      </c>
      <c r="BC96" s="1">
        <f t="shared" si="32"/>
        <v>452</v>
      </c>
      <c r="BD96" s="1">
        <f t="shared" si="32"/>
        <v>264</v>
      </c>
      <c r="BE96" s="1">
        <f t="shared" si="32"/>
        <v>239</v>
      </c>
      <c r="BF96" s="1">
        <f t="shared" si="32"/>
        <v>5</v>
      </c>
    </row>
    <row r="97" spans="1:58" outlineLevel="1" x14ac:dyDescent="0.2">
      <c r="B97" s="1"/>
      <c r="E97" s="1"/>
      <c r="H97" s="6" t="s">
        <v>14</v>
      </c>
      <c r="I97" s="1">
        <f>MIN(I77:I94)</f>
        <v>13</v>
      </c>
      <c r="J97" s="1">
        <f t="shared" ref="J97:R97" si="33">MIN(J77:J94)</f>
        <v>202</v>
      </c>
      <c r="K97" s="1">
        <f t="shared" si="33"/>
        <v>74</v>
      </c>
      <c r="L97" s="1">
        <f t="shared" si="33"/>
        <v>86</v>
      </c>
      <c r="M97" s="8">
        <f t="shared" si="33"/>
        <v>0</v>
      </c>
      <c r="N97" s="1">
        <f t="shared" si="33"/>
        <v>6</v>
      </c>
      <c r="O97" s="1">
        <f t="shared" si="33"/>
        <v>172</v>
      </c>
      <c r="P97" s="1">
        <f t="shared" si="33"/>
        <v>74</v>
      </c>
      <c r="Q97" s="1">
        <f t="shared" si="33"/>
        <v>38</v>
      </c>
      <c r="R97" s="1">
        <f t="shared" si="33"/>
        <v>0</v>
      </c>
      <c r="AB97" s="6" t="s">
        <v>14</v>
      </c>
      <c r="AC97" s="1">
        <f>MIN(AC77:AC94)</f>
        <v>10</v>
      </c>
      <c r="AD97" s="1">
        <f t="shared" ref="AD97:AL97" si="34">MIN(AD77:AD94)</f>
        <v>187</v>
      </c>
      <c r="AE97" s="1">
        <f t="shared" si="34"/>
        <v>111</v>
      </c>
      <c r="AF97" s="1">
        <f t="shared" si="34"/>
        <v>76</v>
      </c>
      <c r="AG97" s="8">
        <f t="shared" si="34"/>
        <v>0</v>
      </c>
      <c r="AH97" s="1">
        <f t="shared" si="34"/>
        <v>8</v>
      </c>
      <c r="AI97" s="1">
        <f t="shared" si="34"/>
        <v>115</v>
      </c>
      <c r="AJ97" s="1">
        <f t="shared" si="34"/>
        <v>54</v>
      </c>
      <c r="AK97" s="1">
        <f t="shared" si="34"/>
        <v>35</v>
      </c>
      <c r="AL97" s="1">
        <f t="shared" si="34"/>
        <v>0</v>
      </c>
      <c r="AM97" s="5"/>
      <c r="AN97" s="5"/>
      <c r="AV97" s="6" t="s">
        <v>14</v>
      </c>
      <c r="AW97" s="1">
        <f>MIN(AW77:AW94)</f>
        <v>11</v>
      </c>
      <c r="AX97" s="1">
        <f t="shared" ref="AX97:BF97" si="35">MIN(AX77:AX94)</f>
        <v>87</v>
      </c>
      <c r="AY97" s="1">
        <f t="shared" si="35"/>
        <v>45</v>
      </c>
      <c r="AZ97" s="1">
        <f t="shared" si="35"/>
        <v>22</v>
      </c>
      <c r="BA97" s="8">
        <f t="shared" si="35"/>
        <v>0</v>
      </c>
      <c r="BB97" s="1">
        <f t="shared" si="35"/>
        <v>10</v>
      </c>
      <c r="BC97" s="1">
        <f t="shared" si="35"/>
        <v>88</v>
      </c>
      <c r="BD97" s="1">
        <f t="shared" si="35"/>
        <v>38</v>
      </c>
      <c r="BE97" s="1">
        <f t="shared" si="35"/>
        <v>50</v>
      </c>
      <c r="BF97" s="1">
        <f t="shared" si="35"/>
        <v>0</v>
      </c>
    </row>
    <row r="98" spans="1:58" outlineLevel="1" x14ac:dyDescent="0.2">
      <c r="B98" s="1"/>
      <c r="E98" s="1"/>
      <c r="H98" s="2"/>
      <c r="AL98" s="5"/>
      <c r="AM98" s="5"/>
      <c r="AN98" s="5"/>
      <c r="AW98" s="2"/>
    </row>
    <row r="99" spans="1:58" x14ac:dyDescent="0.2">
      <c r="I99" s="2" t="s">
        <v>5</v>
      </c>
      <c r="N99" s="2" t="s">
        <v>10</v>
      </c>
      <c r="AC99" s="2" t="s">
        <v>5</v>
      </c>
      <c r="AH99" s="2" t="s">
        <v>10</v>
      </c>
      <c r="AW99" s="2" t="s">
        <v>5</v>
      </c>
      <c r="BB99" s="2" t="s">
        <v>10</v>
      </c>
    </row>
    <row r="100" spans="1:58" x14ac:dyDescent="0.2">
      <c r="A100" s="16" t="s">
        <v>28</v>
      </c>
      <c r="B100" s="16"/>
      <c r="C100" s="16"/>
      <c r="D100" s="16"/>
      <c r="E100" s="6" t="s">
        <v>2</v>
      </c>
      <c r="F100" s="6" t="s">
        <v>3</v>
      </c>
      <c r="G100" s="6" t="s">
        <v>35</v>
      </c>
      <c r="H100" s="7" t="s">
        <v>4</v>
      </c>
      <c r="I100" s="6" t="s">
        <v>6</v>
      </c>
      <c r="J100" s="6" t="s">
        <v>11</v>
      </c>
      <c r="K100" s="6" t="s">
        <v>7</v>
      </c>
      <c r="L100" s="6" t="s">
        <v>8</v>
      </c>
      <c r="M100" s="6" t="s">
        <v>9</v>
      </c>
      <c r="N100" s="6" t="s">
        <v>6</v>
      </c>
      <c r="O100" s="6" t="s">
        <v>11</v>
      </c>
      <c r="P100" s="6" t="s">
        <v>7</v>
      </c>
      <c r="Q100" s="6" t="s">
        <v>12</v>
      </c>
      <c r="R100" s="6" t="s">
        <v>9</v>
      </c>
      <c r="U100" s="16" t="s">
        <v>29</v>
      </c>
      <c r="V100" s="16"/>
      <c r="W100" s="16"/>
      <c r="X100" s="16"/>
      <c r="Y100" s="6" t="s">
        <v>2</v>
      </c>
      <c r="Z100" s="6" t="s">
        <v>3</v>
      </c>
      <c r="AA100" s="6" t="s">
        <v>35</v>
      </c>
      <c r="AB100" s="7" t="s">
        <v>4</v>
      </c>
      <c r="AC100" s="6" t="s">
        <v>6</v>
      </c>
      <c r="AD100" s="6" t="s">
        <v>11</v>
      </c>
      <c r="AE100" s="6" t="s">
        <v>7</v>
      </c>
      <c r="AF100" s="6" t="s">
        <v>8</v>
      </c>
      <c r="AG100" s="6" t="s">
        <v>9</v>
      </c>
      <c r="AH100" s="6" t="s">
        <v>6</v>
      </c>
      <c r="AI100" s="6" t="s">
        <v>11</v>
      </c>
      <c r="AJ100" s="6" t="s">
        <v>7</v>
      </c>
      <c r="AK100" s="6" t="s">
        <v>12</v>
      </c>
      <c r="AL100" s="6" t="s">
        <v>9</v>
      </c>
      <c r="AO100" s="16" t="s">
        <v>37</v>
      </c>
      <c r="AP100" s="16"/>
      <c r="AQ100" s="16"/>
      <c r="AR100" s="16"/>
      <c r="AS100" s="6" t="s">
        <v>2</v>
      </c>
      <c r="AT100" s="6" t="s">
        <v>3</v>
      </c>
      <c r="AU100" s="6" t="s">
        <v>35</v>
      </c>
      <c r="AV100" s="7" t="s">
        <v>4</v>
      </c>
      <c r="AW100" s="6" t="s">
        <v>6</v>
      </c>
      <c r="AX100" s="6" t="s">
        <v>11</v>
      </c>
      <c r="AY100" s="6" t="s">
        <v>7</v>
      </c>
      <c r="AZ100" s="6" t="s">
        <v>8</v>
      </c>
      <c r="BA100" s="6" t="s">
        <v>9</v>
      </c>
      <c r="BB100" s="6" t="s">
        <v>6</v>
      </c>
      <c r="BC100" s="6" t="s">
        <v>11</v>
      </c>
      <c r="BD100" s="6" t="s">
        <v>7</v>
      </c>
      <c r="BE100" s="6" t="s">
        <v>12</v>
      </c>
      <c r="BF100" s="6" t="s">
        <v>9</v>
      </c>
    </row>
    <row r="101" spans="1:58" x14ac:dyDescent="0.2">
      <c r="A101" s="1">
        <v>14</v>
      </c>
      <c r="B101" s="1" t="s">
        <v>0</v>
      </c>
      <c r="C101" t="s">
        <v>37</v>
      </c>
      <c r="D101" s="1">
        <v>21</v>
      </c>
      <c r="E101" s="4" t="s">
        <v>46</v>
      </c>
      <c r="F101" s="4" t="s">
        <v>44</v>
      </c>
      <c r="G101" s="4" t="s">
        <v>44</v>
      </c>
      <c r="H101" s="1" t="s">
        <v>47</v>
      </c>
      <c r="I101" s="1">
        <v>17</v>
      </c>
      <c r="J101" s="1">
        <v>309</v>
      </c>
      <c r="K101" s="1">
        <v>223</v>
      </c>
      <c r="L101" s="1">
        <v>86</v>
      </c>
      <c r="M101" s="8">
        <v>0</v>
      </c>
      <c r="N101" s="1">
        <v>22</v>
      </c>
      <c r="O101" s="1">
        <v>288</v>
      </c>
      <c r="P101" s="1">
        <v>108</v>
      </c>
      <c r="Q101" s="1">
        <v>180</v>
      </c>
      <c r="R101" s="1">
        <v>3</v>
      </c>
      <c r="U101" s="1">
        <v>31</v>
      </c>
      <c r="V101" s="1" t="s">
        <v>1</v>
      </c>
      <c r="W101" t="s">
        <v>38</v>
      </c>
      <c r="X101" s="1">
        <v>10</v>
      </c>
      <c r="Y101" s="4" t="s">
        <v>43</v>
      </c>
      <c r="Z101" s="4" t="s">
        <v>44</v>
      </c>
      <c r="AA101" s="4" t="s">
        <v>43</v>
      </c>
      <c r="AB101" s="1" t="s">
        <v>45</v>
      </c>
      <c r="AC101" s="1">
        <v>21</v>
      </c>
      <c r="AD101" s="1">
        <v>430</v>
      </c>
      <c r="AE101" s="1">
        <v>261</v>
      </c>
      <c r="AF101" s="1">
        <v>169</v>
      </c>
      <c r="AG101" s="8">
        <v>3</v>
      </c>
      <c r="AH101" s="1">
        <v>12</v>
      </c>
      <c r="AI101" s="1">
        <v>137</v>
      </c>
      <c r="AJ101" s="1">
        <v>82</v>
      </c>
      <c r="AK101" s="1">
        <v>55</v>
      </c>
      <c r="AL101" s="1">
        <v>2</v>
      </c>
      <c r="AM101" s="5"/>
      <c r="AN101" s="5"/>
      <c r="AO101" s="1">
        <v>21</v>
      </c>
      <c r="AP101" s="1" t="s">
        <v>1</v>
      </c>
      <c r="AQ101" t="s">
        <v>28</v>
      </c>
      <c r="AR101" s="1">
        <v>14</v>
      </c>
      <c r="AS101" s="4" t="s">
        <v>43</v>
      </c>
      <c r="AT101" s="4" t="s">
        <v>44</v>
      </c>
      <c r="AU101" s="4" t="s">
        <v>44</v>
      </c>
      <c r="AV101" s="1" t="s">
        <v>45</v>
      </c>
      <c r="AW101" s="1">
        <v>22</v>
      </c>
      <c r="AX101" s="1">
        <v>288</v>
      </c>
      <c r="AY101" s="1">
        <v>108</v>
      </c>
      <c r="AZ101" s="1">
        <v>180</v>
      </c>
      <c r="BA101" s="8">
        <v>3</v>
      </c>
      <c r="BB101" s="1">
        <v>17</v>
      </c>
      <c r="BC101" s="1">
        <v>309</v>
      </c>
      <c r="BD101" s="1">
        <v>223</v>
      </c>
      <c r="BE101" s="1">
        <v>86</v>
      </c>
      <c r="BF101" s="1">
        <v>0</v>
      </c>
    </row>
    <row r="102" spans="1:58" x14ac:dyDescent="0.2">
      <c r="A102" s="1">
        <v>0</v>
      </c>
      <c r="B102" s="1" t="s">
        <v>0</v>
      </c>
      <c r="C102" t="s">
        <v>31</v>
      </c>
      <c r="D102" s="1">
        <v>47</v>
      </c>
      <c r="E102" s="4" t="s">
        <v>50</v>
      </c>
      <c r="F102" s="4" t="s">
        <v>44</v>
      </c>
      <c r="G102" s="4" t="s">
        <v>46</v>
      </c>
      <c r="H102" s="1" t="s">
        <v>47</v>
      </c>
      <c r="I102" s="4">
        <v>13</v>
      </c>
      <c r="J102" s="4">
        <v>237</v>
      </c>
      <c r="K102" s="4">
        <v>121</v>
      </c>
      <c r="L102" s="4">
        <v>116</v>
      </c>
      <c r="M102" s="9">
        <v>4</v>
      </c>
      <c r="N102" s="4">
        <v>18</v>
      </c>
      <c r="O102" s="4">
        <v>384</v>
      </c>
      <c r="P102" s="4">
        <v>271</v>
      </c>
      <c r="Q102" s="4">
        <v>113</v>
      </c>
      <c r="R102" s="1">
        <v>0</v>
      </c>
      <c r="S102" s="5"/>
      <c r="U102" s="1">
        <v>24</v>
      </c>
      <c r="V102" s="1" t="s">
        <v>1</v>
      </c>
      <c r="W102" t="s">
        <v>27</v>
      </c>
      <c r="X102" s="1">
        <v>6</v>
      </c>
      <c r="Y102" s="4" t="s">
        <v>49</v>
      </c>
      <c r="Z102" s="4" t="s">
        <v>43</v>
      </c>
      <c r="AA102" s="4" t="s">
        <v>49</v>
      </c>
      <c r="AB102" s="4" t="s">
        <v>45</v>
      </c>
      <c r="AC102" s="4">
        <v>19</v>
      </c>
      <c r="AD102" s="4">
        <v>303</v>
      </c>
      <c r="AE102" s="4">
        <v>108</v>
      </c>
      <c r="AF102" s="4">
        <v>195</v>
      </c>
      <c r="AG102" s="9">
        <v>2</v>
      </c>
      <c r="AH102" s="4">
        <v>17</v>
      </c>
      <c r="AI102" s="4">
        <v>299</v>
      </c>
      <c r="AJ102" s="4">
        <v>252</v>
      </c>
      <c r="AK102" s="4">
        <v>47</v>
      </c>
      <c r="AL102" s="1">
        <v>1</v>
      </c>
      <c r="AM102" s="5"/>
      <c r="AN102" s="5"/>
      <c r="AO102" s="1">
        <v>7</v>
      </c>
      <c r="AP102" s="1" t="s">
        <v>1</v>
      </c>
      <c r="AQ102" t="s">
        <v>40</v>
      </c>
      <c r="AR102" s="1">
        <v>26</v>
      </c>
      <c r="AS102" s="4" t="s">
        <v>48</v>
      </c>
      <c r="AT102" s="4" t="s">
        <v>44</v>
      </c>
      <c r="AU102" s="4" t="s">
        <v>44</v>
      </c>
      <c r="AV102" s="4" t="s">
        <v>47</v>
      </c>
      <c r="AW102" s="1">
        <v>13</v>
      </c>
      <c r="AX102" s="1">
        <v>213</v>
      </c>
      <c r="AY102" s="1">
        <v>145</v>
      </c>
      <c r="AZ102" s="1">
        <v>68</v>
      </c>
      <c r="BA102" s="8">
        <v>3</v>
      </c>
      <c r="BB102" s="1">
        <v>23</v>
      </c>
      <c r="BC102" s="1">
        <v>438</v>
      </c>
      <c r="BD102" s="1">
        <v>234</v>
      </c>
      <c r="BE102" s="1">
        <v>204</v>
      </c>
      <c r="BF102" s="1">
        <v>0</v>
      </c>
    </row>
    <row r="103" spans="1:58" x14ac:dyDescent="0.2">
      <c r="A103" s="1">
        <v>0</v>
      </c>
      <c r="B103" s="1" t="s">
        <v>0</v>
      </c>
      <c r="C103" t="s">
        <v>30</v>
      </c>
      <c r="D103" s="1">
        <v>10</v>
      </c>
      <c r="E103" s="4" t="s">
        <v>57</v>
      </c>
      <c r="F103" s="4" t="s">
        <v>46</v>
      </c>
      <c r="G103" s="4" t="s">
        <v>50</v>
      </c>
      <c r="H103" s="4" t="s">
        <v>47</v>
      </c>
      <c r="I103" s="4">
        <v>16</v>
      </c>
      <c r="J103" s="4">
        <v>230</v>
      </c>
      <c r="K103" s="4">
        <v>141</v>
      </c>
      <c r="L103" s="4">
        <v>89</v>
      </c>
      <c r="M103" s="9">
        <v>2</v>
      </c>
      <c r="N103" s="4">
        <v>11</v>
      </c>
      <c r="O103" s="4">
        <v>203</v>
      </c>
      <c r="P103" s="4">
        <v>104</v>
      </c>
      <c r="Q103" s="4">
        <v>99</v>
      </c>
      <c r="R103" s="1">
        <v>1</v>
      </c>
      <c r="U103" s="1">
        <v>30</v>
      </c>
      <c r="V103" s="1" t="s">
        <v>1</v>
      </c>
      <c r="W103" t="s">
        <v>36</v>
      </c>
      <c r="X103" s="1">
        <v>9</v>
      </c>
      <c r="Y103" s="4" t="s">
        <v>55</v>
      </c>
      <c r="Z103" s="4" t="s">
        <v>49</v>
      </c>
      <c r="AA103" s="4" t="s">
        <v>55</v>
      </c>
      <c r="AB103" s="4" t="s">
        <v>45</v>
      </c>
      <c r="AC103" s="4">
        <v>14</v>
      </c>
      <c r="AD103" s="4">
        <v>265</v>
      </c>
      <c r="AE103" s="4">
        <v>150</v>
      </c>
      <c r="AF103" s="4">
        <v>115</v>
      </c>
      <c r="AG103" s="9">
        <v>3</v>
      </c>
      <c r="AH103" s="4">
        <v>15</v>
      </c>
      <c r="AI103" s="4">
        <v>241</v>
      </c>
      <c r="AJ103" s="4">
        <v>143</v>
      </c>
      <c r="AK103" s="4">
        <v>98</v>
      </c>
      <c r="AL103" s="1">
        <v>1</v>
      </c>
      <c r="AM103" s="5"/>
      <c r="AN103" s="5"/>
      <c r="AO103" s="1">
        <v>6</v>
      </c>
      <c r="AP103" s="1" t="s">
        <v>0</v>
      </c>
      <c r="AQ103" t="s">
        <v>34</v>
      </c>
      <c r="AR103" s="1">
        <v>0</v>
      </c>
      <c r="AS103" s="4" t="s">
        <v>56</v>
      </c>
      <c r="AT103" s="4" t="s">
        <v>44</v>
      </c>
      <c r="AU103" s="4" t="s">
        <v>43</v>
      </c>
      <c r="AV103" s="4" t="s">
        <v>45</v>
      </c>
      <c r="AW103" s="1">
        <v>12</v>
      </c>
      <c r="AX103" s="1">
        <v>207</v>
      </c>
      <c r="AY103" s="1">
        <v>89</v>
      </c>
      <c r="AZ103" s="1">
        <v>118</v>
      </c>
      <c r="BA103" s="8">
        <v>2</v>
      </c>
      <c r="BB103" s="1">
        <v>13</v>
      </c>
      <c r="BC103" s="1">
        <v>232</v>
      </c>
      <c r="BD103" s="1">
        <v>101</v>
      </c>
      <c r="BE103" s="1">
        <v>131</v>
      </c>
      <c r="BF103" s="1">
        <v>2</v>
      </c>
    </row>
    <row r="104" spans="1:58" x14ac:dyDescent="0.2">
      <c r="A104" s="1">
        <v>6</v>
      </c>
      <c r="B104" s="1" t="s">
        <v>1</v>
      </c>
      <c r="C104" t="s">
        <v>41</v>
      </c>
      <c r="D104" s="1">
        <v>20</v>
      </c>
      <c r="E104" s="4" t="s">
        <v>64</v>
      </c>
      <c r="F104" s="4" t="s">
        <v>50</v>
      </c>
      <c r="G104" s="4" t="s">
        <v>57</v>
      </c>
      <c r="H104" s="4" t="s">
        <v>47</v>
      </c>
      <c r="I104" s="4">
        <v>14</v>
      </c>
      <c r="J104" s="4">
        <v>247</v>
      </c>
      <c r="K104" s="4">
        <v>185</v>
      </c>
      <c r="L104" s="4">
        <v>62</v>
      </c>
      <c r="M104" s="9">
        <v>4</v>
      </c>
      <c r="N104" s="4">
        <v>26</v>
      </c>
      <c r="O104" s="4">
        <v>327</v>
      </c>
      <c r="P104" s="4">
        <v>190</v>
      </c>
      <c r="Q104" s="4">
        <v>130</v>
      </c>
      <c r="R104" s="1">
        <v>3</v>
      </c>
      <c r="S104" s="5"/>
      <c r="U104" s="1">
        <v>7</v>
      </c>
      <c r="V104" s="1" t="s">
        <v>0</v>
      </c>
      <c r="W104" t="s">
        <v>25</v>
      </c>
      <c r="X104" s="1">
        <v>3</v>
      </c>
      <c r="Y104" s="4" t="s">
        <v>66</v>
      </c>
      <c r="Z104" s="4" t="s">
        <v>44</v>
      </c>
      <c r="AA104" s="4" t="s">
        <v>44</v>
      </c>
      <c r="AB104" s="4" t="s">
        <v>45</v>
      </c>
      <c r="AC104" s="4">
        <v>23</v>
      </c>
      <c r="AD104" s="4">
        <v>356</v>
      </c>
      <c r="AE104" s="4">
        <v>216</v>
      </c>
      <c r="AF104" s="4">
        <v>140</v>
      </c>
      <c r="AG104" s="9">
        <v>0</v>
      </c>
      <c r="AH104" s="4">
        <v>13</v>
      </c>
      <c r="AI104" s="4">
        <v>208</v>
      </c>
      <c r="AJ104" s="4">
        <v>134</v>
      </c>
      <c r="AK104" s="4">
        <v>74</v>
      </c>
      <c r="AL104" s="1">
        <v>1</v>
      </c>
      <c r="AM104" s="5"/>
      <c r="AN104" s="5"/>
      <c r="AO104" s="1">
        <v>40</v>
      </c>
      <c r="AP104" s="1" t="s">
        <v>1</v>
      </c>
      <c r="AQ104" t="s">
        <v>27</v>
      </c>
      <c r="AR104" s="1">
        <v>13</v>
      </c>
      <c r="AS104" s="4" t="s">
        <v>63</v>
      </c>
      <c r="AT104" s="4" t="s">
        <v>43</v>
      </c>
      <c r="AU104" s="4" t="s">
        <v>49</v>
      </c>
      <c r="AV104" s="4" t="s">
        <v>45</v>
      </c>
      <c r="AW104" s="1">
        <v>24</v>
      </c>
      <c r="AX104" s="1">
        <v>350</v>
      </c>
      <c r="AY104" s="1">
        <v>104</v>
      </c>
      <c r="AZ104" s="1">
        <v>246</v>
      </c>
      <c r="BA104" s="8">
        <v>1</v>
      </c>
      <c r="BB104" s="1">
        <v>14</v>
      </c>
      <c r="BC104" s="1">
        <v>240</v>
      </c>
      <c r="BD104" s="1">
        <v>133</v>
      </c>
      <c r="BE104" s="1">
        <v>107</v>
      </c>
      <c r="BF104" s="1">
        <v>3</v>
      </c>
    </row>
    <row r="105" spans="1:58" x14ac:dyDescent="0.2">
      <c r="A105" s="1">
        <v>3</v>
      </c>
      <c r="B105" s="1" t="s">
        <v>1</v>
      </c>
      <c r="C105" t="s">
        <v>24</v>
      </c>
      <c r="D105" s="1">
        <v>41</v>
      </c>
      <c r="E105" s="4" t="s">
        <v>67</v>
      </c>
      <c r="F105" s="4" t="s">
        <v>44</v>
      </c>
      <c r="G105" s="4" t="s">
        <v>64</v>
      </c>
      <c r="H105" s="4" t="s">
        <v>47</v>
      </c>
      <c r="I105" s="4">
        <v>15</v>
      </c>
      <c r="J105" s="4">
        <v>193</v>
      </c>
      <c r="K105" s="4">
        <v>145</v>
      </c>
      <c r="L105" s="4">
        <v>48</v>
      </c>
      <c r="M105" s="9">
        <v>6</v>
      </c>
      <c r="N105" s="4">
        <v>29</v>
      </c>
      <c r="O105" s="4">
        <v>484</v>
      </c>
      <c r="P105" s="4">
        <v>247</v>
      </c>
      <c r="Q105" s="4">
        <v>237</v>
      </c>
      <c r="R105" s="1">
        <v>0</v>
      </c>
      <c r="S105" s="5"/>
      <c r="U105" s="1">
        <v>41</v>
      </c>
      <c r="V105" s="1" t="s">
        <v>1</v>
      </c>
      <c r="W105" t="s">
        <v>37</v>
      </c>
      <c r="X105" s="1">
        <v>14</v>
      </c>
      <c r="Y105" s="4" t="s">
        <v>69</v>
      </c>
      <c r="Z105" s="4" t="s">
        <v>55</v>
      </c>
      <c r="AA105" s="4" t="s">
        <v>66</v>
      </c>
      <c r="AB105" s="4" t="s">
        <v>45</v>
      </c>
      <c r="AC105" s="4">
        <v>26</v>
      </c>
      <c r="AD105" s="4">
        <v>372</v>
      </c>
      <c r="AE105" s="4">
        <v>187</v>
      </c>
      <c r="AF105" s="4">
        <v>185</v>
      </c>
      <c r="AG105" s="9">
        <v>2</v>
      </c>
      <c r="AH105" s="4">
        <v>16</v>
      </c>
      <c r="AI105" s="4">
        <v>262</v>
      </c>
      <c r="AJ105" s="4">
        <v>192</v>
      </c>
      <c r="AK105" s="4">
        <v>70</v>
      </c>
      <c r="AL105" s="1">
        <v>5</v>
      </c>
      <c r="AM105" s="5"/>
      <c r="AN105" s="5"/>
      <c r="AO105" s="1">
        <v>14</v>
      </c>
      <c r="AP105" s="1" t="s">
        <v>0</v>
      </c>
      <c r="AQ105" t="s">
        <v>29</v>
      </c>
      <c r="AR105" s="1">
        <v>41</v>
      </c>
      <c r="AS105" s="4" t="s">
        <v>70</v>
      </c>
      <c r="AT105" s="4" t="s">
        <v>48</v>
      </c>
      <c r="AU105" s="4" t="s">
        <v>56</v>
      </c>
      <c r="AV105" s="4" t="s">
        <v>47</v>
      </c>
      <c r="AW105" s="1">
        <v>16</v>
      </c>
      <c r="AX105" s="1">
        <v>262</v>
      </c>
      <c r="AY105" s="1">
        <v>192</v>
      </c>
      <c r="AZ105" s="1">
        <v>70</v>
      </c>
      <c r="BA105" s="8">
        <v>5</v>
      </c>
      <c r="BB105" s="1">
        <v>26</v>
      </c>
      <c r="BC105" s="1">
        <v>372</v>
      </c>
      <c r="BD105" s="1">
        <v>187</v>
      </c>
      <c r="BE105" s="1">
        <v>185</v>
      </c>
      <c r="BF105" s="1">
        <v>2</v>
      </c>
    </row>
    <row r="106" spans="1:58" x14ac:dyDescent="0.2">
      <c r="A106" s="1">
        <v>13</v>
      </c>
      <c r="B106" s="1" t="s">
        <v>0</v>
      </c>
      <c r="C106" t="s">
        <v>42</v>
      </c>
      <c r="D106" s="1">
        <v>28</v>
      </c>
      <c r="E106" s="3" t="s">
        <v>74</v>
      </c>
      <c r="F106" s="4" t="s">
        <v>57</v>
      </c>
      <c r="G106" s="4" t="s">
        <v>67</v>
      </c>
      <c r="H106" s="4" t="s">
        <v>47</v>
      </c>
      <c r="I106" s="4">
        <v>20</v>
      </c>
      <c r="J106" s="4">
        <v>269</v>
      </c>
      <c r="K106" s="4">
        <v>189</v>
      </c>
      <c r="L106" s="4">
        <v>80</v>
      </c>
      <c r="M106" s="9">
        <v>2</v>
      </c>
      <c r="N106" s="4">
        <v>22</v>
      </c>
      <c r="O106" s="4">
        <v>394</v>
      </c>
      <c r="P106" s="4">
        <v>240</v>
      </c>
      <c r="Q106" s="4">
        <v>154</v>
      </c>
      <c r="R106" s="1">
        <v>4</v>
      </c>
      <c r="S106" s="5"/>
      <c r="U106" s="1">
        <v>49</v>
      </c>
      <c r="V106" s="1" t="s">
        <v>0</v>
      </c>
      <c r="W106" t="s">
        <v>26</v>
      </c>
      <c r="X106" s="1">
        <v>27</v>
      </c>
      <c r="Y106" s="3" t="s">
        <v>78</v>
      </c>
      <c r="Z106" s="4" t="s">
        <v>44</v>
      </c>
      <c r="AA106" s="4" t="s">
        <v>69</v>
      </c>
      <c r="AB106" s="4" t="s">
        <v>45</v>
      </c>
      <c r="AC106" s="4">
        <v>19</v>
      </c>
      <c r="AD106" s="4">
        <v>393</v>
      </c>
      <c r="AE106" s="4">
        <v>312</v>
      </c>
      <c r="AF106" s="4">
        <v>81</v>
      </c>
      <c r="AG106" s="9">
        <v>1</v>
      </c>
      <c r="AH106" s="4">
        <v>21</v>
      </c>
      <c r="AI106" s="4">
        <v>421</v>
      </c>
      <c r="AJ106" s="4">
        <v>316</v>
      </c>
      <c r="AK106" s="4">
        <v>105</v>
      </c>
      <c r="AL106" s="1">
        <v>9</v>
      </c>
      <c r="AM106" s="5"/>
      <c r="AN106" s="5"/>
      <c r="AO106" s="1">
        <v>19</v>
      </c>
      <c r="AP106" s="1" t="s">
        <v>0</v>
      </c>
      <c r="AQ106" t="s">
        <v>25</v>
      </c>
      <c r="AR106" s="1">
        <v>14</v>
      </c>
      <c r="AS106" s="3" t="s">
        <v>73</v>
      </c>
      <c r="AT106" s="4" t="s">
        <v>44</v>
      </c>
      <c r="AU106" s="4" t="s">
        <v>44</v>
      </c>
      <c r="AV106" s="1" t="s">
        <v>45</v>
      </c>
      <c r="AW106" s="1">
        <v>23</v>
      </c>
      <c r="AX106" s="1">
        <v>345</v>
      </c>
      <c r="AY106" s="1">
        <v>260</v>
      </c>
      <c r="AZ106" s="1">
        <v>85</v>
      </c>
      <c r="BA106" s="8">
        <v>1</v>
      </c>
      <c r="BB106" s="1">
        <v>11</v>
      </c>
      <c r="BC106" s="1">
        <v>259</v>
      </c>
      <c r="BD106" s="1">
        <v>159</v>
      </c>
      <c r="BE106" s="1">
        <v>100</v>
      </c>
      <c r="BF106" s="1">
        <v>2</v>
      </c>
    </row>
    <row r="107" spans="1:58" x14ac:dyDescent="0.2">
      <c r="A107" s="1">
        <v>0</v>
      </c>
      <c r="B107" s="1" t="s">
        <v>0</v>
      </c>
      <c r="C107" t="s">
        <v>40</v>
      </c>
      <c r="D107" s="1">
        <v>44</v>
      </c>
      <c r="E107" s="4" t="s">
        <v>86</v>
      </c>
      <c r="F107" s="4" t="s">
        <v>64</v>
      </c>
      <c r="G107" s="4" t="s">
        <v>74</v>
      </c>
      <c r="H107" s="4" t="s">
        <v>47</v>
      </c>
      <c r="I107" s="4">
        <v>12</v>
      </c>
      <c r="J107" s="4">
        <v>191</v>
      </c>
      <c r="K107" s="4">
        <v>159</v>
      </c>
      <c r="L107" s="4">
        <v>32</v>
      </c>
      <c r="M107" s="9">
        <v>4</v>
      </c>
      <c r="N107" s="4">
        <v>26</v>
      </c>
      <c r="O107" s="4">
        <v>397</v>
      </c>
      <c r="P107" s="4">
        <v>183</v>
      </c>
      <c r="Q107" s="4">
        <v>214</v>
      </c>
      <c r="R107" s="1">
        <v>0</v>
      </c>
      <c r="S107" s="5"/>
      <c r="T107" s="5"/>
      <c r="U107" s="1">
        <v>29</v>
      </c>
      <c r="V107" s="1" t="s">
        <v>1</v>
      </c>
      <c r="W107" t="s">
        <v>24</v>
      </c>
      <c r="X107" s="1">
        <v>17</v>
      </c>
      <c r="Y107" s="4" t="s">
        <v>90</v>
      </c>
      <c r="Z107" s="4" t="s">
        <v>44</v>
      </c>
      <c r="AA107" s="4" t="s">
        <v>44</v>
      </c>
      <c r="AB107" s="4" t="s">
        <v>45</v>
      </c>
      <c r="AC107" s="4">
        <v>11</v>
      </c>
      <c r="AD107" s="4">
        <v>166</v>
      </c>
      <c r="AE107" s="4">
        <v>68</v>
      </c>
      <c r="AF107" s="4">
        <v>98</v>
      </c>
      <c r="AG107" s="9">
        <v>1</v>
      </c>
      <c r="AH107" s="4">
        <v>12</v>
      </c>
      <c r="AI107" s="4">
        <v>233</v>
      </c>
      <c r="AJ107" s="4">
        <v>201</v>
      </c>
      <c r="AK107" s="4">
        <v>32</v>
      </c>
      <c r="AL107" s="1">
        <v>6</v>
      </c>
      <c r="AM107" s="5"/>
      <c r="AN107" s="5"/>
      <c r="AO107" s="1">
        <v>17</v>
      </c>
      <c r="AP107" s="1" t="s">
        <v>1</v>
      </c>
      <c r="AQ107" t="s">
        <v>81</v>
      </c>
      <c r="AR107" s="1">
        <v>23</v>
      </c>
      <c r="AS107" s="4" t="s">
        <v>88</v>
      </c>
      <c r="AT107" s="4" t="s">
        <v>44</v>
      </c>
      <c r="AU107" s="4" t="s">
        <v>65</v>
      </c>
      <c r="AV107" s="4" t="s">
        <v>47</v>
      </c>
      <c r="AW107" s="1">
        <v>14</v>
      </c>
      <c r="AX107" s="1">
        <v>124</v>
      </c>
      <c r="AY107" s="1">
        <v>89</v>
      </c>
      <c r="AZ107" s="1">
        <v>35</v>
      </c>
      <c r="BA107" s="8">
        <v>2</v>
      </c>
      <c r="BB107" s="1">
        <v>27</v>
      </c>
      <c r="BC107" s="1">
        <v>368</v>
      </c>
      <c r="BD107" s="1">
        <v>201</v>
      </c>
      <c r="BE107" s="1">
        <v>167</v>
      </c>
      <c r="BF107" s="1">
        <v>4</v>
      </c>
    </row>
    <row r="108" spans="1:58" x14ac:dyDescent="0.2">
      <c r="A108" s="1">
        <v>20</v>
      </c>
      <c r="B108" s="1" t="s">
        <v>1</v>
      </c>
      <c r="C108" t="s">
        <v>27</v>
      </c>
      <c r="D108" s="1">
        <v>17</v>
      </c>
      <c r="E108" s="3" t="s">
        <v>92</v>
      </c>
      <c r="F108" s="4" t="s">
        <v>44</v>
      </c>
      <c r="G108" s="4" t="s">
        <v>44</v>
      </c>
      <c r="H108" s="1" t="s">
        <v>45</v>
      </c>
      <c r="I108" s="4">
        <v>24</v>
      </c>
      <c r="J108" s="4">
        <v>362</v>
      </c>
      <c r="K108" s="4">
        <v>181</v>
      </c>
      <c r="L108" s="4">
        <v>181</v>
      </c>
      <c r="M108" s="9">
        <v>1</v>
      </c>
      <c r="N108" s="4">
        <v>19</v>
      </c>
      <c r="O108" s="4">
        <v>316</v>
      </c>
      <c r="P108" s="4">
        <v>178</v>
      </c>
      <c r="Q108" s="4">
        <v>138</v>
      </c>
      <c r="R108" s="1">
        <v>5</v>
      </c>
      <c r="S108" s="5"/>
      <c r="U108" s="1">
        <v>24</v>
      </c>
      <c r="V108" s="1" t="s">
        <v>0</v>
      </c>
      <c r="W108" t="s">
        <v>41</v>
      </c>
      <c r="X108" s="1">
        <v>17</v>
      </c>
      <c r="Y108" s="3" t="s">
        <v>100</v>
      </c>
      <c r="Z108" s="4" t="s">
        <v>44</v>
      </c>
      <c r="AA108" s="4" t="s">
        <v>44</v>
      </c>
      <c r="AB108" s="4" t="s">
        <v>45</v>
      </c>
      <c r="AC108" s="4">
        <v>19</v>
      </c>
      <c r="AD108" s="4">
        <v>353</v>
      </c>
      <c r="AE108" s="4">
        <v>222</v>
      </c>
      <c r="AF108" s="4">
        <v>131</v>
      </c>
      <c r="AG108" s="9">
        <v>1</v>
      </c>
      <c r="AH108" s="4">
        <v>18</v>
      </c>
      <c r="AI108" s="4">
        <v>292</v>
      </c>
      <c r="AJ108" s="4">
        <v>219</v>
      </c>
      <c r="AK108" s="4">
        <v>73</v>
      </c>
      <c r="AL108" s="1">
        <v>5</v>
      </c>
      <c r="AM108" s="5"/>
      <c r="AN108" s="5"/>
      <c r="AO108" s="1">
        <v>17</v>
      </c>
      <c r="AP108" s="1" t="s">
        <v>0</v>
      </c>
      <c r="AQ108" t="s">
        <v>31</v>
      </c>
      <c r="AR108" s="1">
        <v>20</v>
      </c>
      <c r="AS108" s="3" t="s">
        <v>95</v>
      </c>
      <c r="AT108" s="4" t="s">
        <v>44</v>
      </c>
      <c r="AU108" s="4" t="s">
        <v>44</v>
      </c>
      <c r="AV108" s="4" t="s">
        <v>47</v>
      </c>
      <c r="AW108" s="1">
        <v>20</v>
      </c>
      <c r="AX108" s="1">
        <v>311</v>
      </c>
      <c r="AY108" s="1">
        <v>241</v>
      </c>
      <c r="AZ108" s="1">
        <v>70</v>
      </c>
      <c r="BA108" s="8">
        <v>0</v>
      </c>
      <c r="BB108" s="1">
        <v>19</v>
      </c>
      <c r="BC108" s="1">
        <v>355</v>
      </c>
      <c r="BD108" s="1">
        <v>247</v>
      </c>
      <c r="BE108" s="1">
        <v>108</v>
      </c>
      <c r="BF108" s="1">
        <v>1</v>
      </c>
    </row>
    <row r="109" spans="1:58" x14ac:dyDescent="0.2">
      <c r="A109" s="1">
        <v>16</v>
      </c>
      <c r="B109" s="1" t="s">
        <v>1</v>
      </c>
      <c r="C109" t="s">
        <v>34</v>
      </c>
      <c r="D109" s="1">
        <v>27</v>
      </c>
      <c r="E109" s="4" t="s">
        <v>106</v>
      </c>
      <c r="F109" s="4" t="s">
        <v>44</v>
      </c>
      <c r="G109" s="4" t="s">
        <v>44</v>
      </c>
      <c r="H109" s="4" t="s">
        <v>47</v>
      </c>
      <c r="I109" s="4">
        <v>11</v>
      </c>
      <c r="J109" s="4">
        <v>162</v>
      </c>
      <c r="K109" s="4">
        <v>133</v>
      </c>
      <c r="L109" s="4">
        <v>29</v>
      </c>
      <c r="M109" s="9">
        <v>2</v>
      </c>
      <c r="N109" s="4">
        <v>23</v>
      </c>
      <c r="O109" s="4">
        <v>418</v>
      </c>
      <c r="P109" s="4">
        <v>239</v>
      </c>
      <c r="Q109" s="4">
        <v>179</v>
      </c>
      <c r="R109" s="1">
        <v>4</v>
      </c>
      <c r="S109" s="5"/>
      <c r="U109" s="1">
        <v>20</v>
      </c>
      <c r="V109" s="1" t="s">
        <v>1</v>
      </c>
      <c r="W109" t="s">
        <v>30</v>
      </c>
      <c r="X109" s="1">
        <v>16</v>
      </c>
      <c r="Y109" s="4" t="s">
        <v>109</v>
      </c>
      <c r="Z109" s="4" t="s">
        <v>44</v>
      </c>
      <c r="AA109" s="4" t="s">
        <v>44</v>
      </c>
      <c r="AB109" s="4" t="s">
        <v>45</v>
      </c>
      <c r="AC109" s="4">
        <v>17</v>
      </c>
      <c r="AD109" s="4">
        <v>232</v>
      </c>
      <c r="AE109" s="4">
        <v>149</v>
      </c>
      <c r="AF109" s="4">
        <v>83</v>
      </c>
      <c r="AG109" s="9">
        <v>1</v>
      </c>
      <c r="AH109" s="4">
        <v>16</v>
      </c>
      <c r="AI109" s="4">
        <v>317</v>
      </c>
      <c r="AJ109" s="4">
        <v>236</v>
      </c>
      <c r="AK109" s="4">
        <v>81</v>
      </c>
      <c r="AL109" s="1">
        <v>2</v>
      </c>
      <c r="AM109" s="5"/>
      <c r="AN109" s="5"/>
      <c r="AO109" s="1">
        <v>25</v>
      </c>
      <c r="AP109" s="1" t="s">
        <v>0</v>
      </c>
      <c r="AQ109" t="s">
        <v>36</v>
      </c>
      <c r="AR109" s="1">
        <v>22</v>
      </c>
      <c r="AS109" s="4" t="s">
        <v>108</v>
      </c>
      <c r="AT109" s="4" t="s">
        <v>56</v>
      </c>
      <c r="AU109" s="4" t="s">
        <v>70</v>
      </c>
      <c r="AV109" s="4" t="s">
        <v>45</v>
      </c>
      <c r="AW109" s="1">
        <v>19</v>
      </c>
      <c r="AX109" s="1">
        <v>381</v>
      </c>
      <c r="AY109" s="1">
        <v>256</v>
      </c>
      <c r="AZ109" s="1">
        <v>125</v>
      </c>
      <c r="BA109" s="8">
        <v>1</v>
      </c>
      <c r="BB109" s="1">
        <v>13</v>
      </c>
      <c r="BC109" s="1">
        <v>304</v>
      </c>
      <c r="BD109" s="1">
        <v>218</v>
      </c>
      <c r="BE109" s="1">
        <v>86</v>
      </c>
      <c r="BF109" s="1">
        <v>5</v>
      </c>
    </row>
    <row r="110" spans="1:58" x14ac:dyDescent="0.2">
      <c r="A110" s="1">
        <v>17</v>
      </c>
      <c r="B110" s="1" t="s">
        <v>0</v>
      </c>
      <c r="C110" t="s">
        <v>32</v>
      </c>
      <c r="D110" s="1">
        <v>41</v>
      </c>
      <c r="E110" s="3" t="s">
        <v>115</v>
      </c>
      <c r="F110" s="4" t="s">
        <v>44</v>
      </c>
      <c r="G110" s="4" t="s">
        <v>44</v>
      </c>
      <c r="H110" s="4" t="s">
        <v>47</v>
      </c>
      <c r="I110" s="4">
        <v>12</v>
      </c>
      <c r="J110" s="4">
        <v>232</v>
      </c>
      <c r="K110" s="4">
        <v>184</v>
      </c>
      <c r="L110" s="4">
        <v>48</v>
      </c>
      <c r="M110" s="9">
        <v>3</v>
      </c>
      <c r="N110" s="4">
        <v>26</v>
      </c>
      <c r="O110" s="4">
        <v>338</v>
      </c>
      <c r="P110" s="4">
        <v>201</v>
      </c>
      <c r="Q110" s="4">
        <v>137</v>
      </c>
      <c r="R110" s="1">
        <v>3</v>
      </c>
      <c r="S110" s="5"/>
      <c r="U110" s="1">
        <v>33</v>
      </c>
      <c r="V110" s="1" t="s">
        <v>0</v>
      </c>
      <c r="W110" t="s">
        <v>39</v>
      </c>
      <c r="X110" s="1">
        <v>3</v>
      </c>
      <c r="Y110" s="3" t="s">
        <v>113</v>
      </c>
      <c r="Z110" s="4" t="s">
        <v>44</v>
      </c>
      <c r="AA110" s="4" t="s">
        <v>78</v>
      </c>
      <c r="AB110" s="4" t="s">
        <v>45</v>
      </c>
      <c r="AC110" s="4">
        <v>21</v>
      </c>
      <c r="AD110" s="4">
        <v>330</v>
      </c>
      <c r="AE110" s="4">
        <v>240</v>
      </c>
      <c r="AF110" s="4">
        <v>90</v>
      </c>
      <c r="AG110" s="9">
        <v>1</v>
      </c>
      <c r="AH110" s="4">
        <v>21</v>
      </c>
      <c r="AI110" s="4">
        <v>352</v>
      </c>
      <c r="AJ110" s="4">
        <v>249</v>
      </c>
      <c r="AK110" s="4">
        <v>103</v>
      </c>
      <c r="AL110" s="1">
        <v>7</v>
      </c>
      <c r="AM110" s="5"/>
      <c r="AN110" s="5"/>
      <c r="AO110" s="1">
        <v>26</v>
      </c>
      <c r="AP110" s="1" t="s">
        <v>1</v>
      </c>
      <c r="AQ110" t="s">
        <v>38</v>
      </c>
      <c r="AR110" s="1">
        <v>28</v>
      </c>
      <c r="AS110" s="3" t="s">
        <v>114</v>
      </c>
      <c r="AT110" s="4" t="s">
        <v>44</v>
      </c>
      <c r="AU110" s="4" t="s">
        <v>76</v>
      </c>
      <c r="AV110" s="4" t="s">
        <v>47</v>
      </c>
      <c r="AW110" s="1">
        <v>19</v>
      </c>
      <c r="AX110" s="1">
        <v>285</v>
      </c>
      <c r="AY110" s="1">
        <v>181</v>
      </c>
      <c r="AZ110" s="1">
        <v>104</v>
      </c>
      <c r="BA110" s="8">
        <v>3</v>
      </c>
      <c r="BB110" s="1">
        <v>20</v>
      </c>
      <c r="BC110" s="1">
        <v>317</v>
      </c>
      <c r="BD110" s="1">
        <v>200</v>
      </c>
      <c r="BE110" s="1">
        <v>117</v>
      </c>
      <c r="BF110" s="1">
        <v>4</v>
      </c>
    </row>
    <row r="111" spans="1:58" x14ac:dyDescent="0.2">
      <c r="A111" s="1">
        <v>10</v>
      </c>
      <c r="B111" s="1" t="s">
        <v>1</v>
      </c>
      <c r="C111" t="s">
        <v>36</v>
      </c>
      <c r="D111" s="1">
        <v>27</v>
      </c>
      <c r="E111" s="4" t="s">
        <v>125</v>
      </c>
      <c r="F111" s="4" t="s">
        <v>44</v>
      </c>
      <c r="G111" s="4" t="s">
        <v>44</v>
      </c>
      <c r="H111" s="4" t="s">
        <v>47</v>
      </c>
      <c r="I111" s="4">
        <v>15</v>
      </c>
      <c r="J111" s="4">
        <v>246</v>
      </c>
      <c r="K111" s="4">
        <v>169</v>
      </c>
      <c r="L111" s="4">
        <v>77</v>
      </c>
      <c r="M111" s="9">
        <v>4</v>
      </c>
      <c r="N111" s="4">
        <v>16</v>
      </c>
      <c r="O111" s="4">
        <v>277</v>
      </c>
      <c r="P111" s="4">
        <v>143</v>
      </c>
      <c r="Q111" s="4">
        <v>134</v>
      </c>
      <c r="R111" s="1">
        <v>0</v>
      </c>
      <c r="S111" s="5"/>
      <c r="T111" s="5"/>
      <c r="U111" s="1">
        <v>33</v>
      </c>
      <c r="V111" s="1" t="s">
        <v>1</v>
      </c>
      <c r="W111" t="s">
        <v>34</v>
      </c>
      <c r="X111" s="1">
        <v>34</v>
      </c>
      <c r="Y111" s="4" t="s">
        <v>127</v>
      </c>
      <c r="Z111" s="4" t="s">
        <v>44</v>
      </c>
      <c r="AA111" s="4" t="s">
        <v>84</v>
      </c>
      <c r="AB111" s="4" t="s">
        <v>47</v>
      </c>
      <c r="AC111" s="4">
        <v>19</v>
      </c>
      <c r="AD111" s="4">
        <v>396</v>
      </c>
      <c r="AE111" s="4">
        <v>218</v>
      </c>
      <c r="AF111" s="4">
        <v>178</v>
      </c>
      <c r="AG111" s="9">
        <v>2</v>
      </c>
      <c r="AH111" s="4">
        <v>21</v>
      </c>
      <c r="AI111" s="4">
        <v>355</v>
      </c>
      <c r="AJ111" s="4">
        <v>256</v>
      </c>
      <c r="AK111" s="4">
        <v>99</v>
      </c>
      <c r="AL111" s="1">
        <v>1</v>
      </c>
      <c r="AM111" s="5"/>
      <c r="AN111" s="5"/>
      <c r="AO111" s="1">
        <v>6</v>
      </c>
      <c r="AP111" s="1" t="s">
        <v>1</v>
      </c>
      <c r="AQ111" t="s">
        <v>33</v>
      </c>
      <c r="AR111" s="1">
        <v>38</v>
      </c>
      <c r="AS111" s="4" t="s">
        <v>120</v>
      </c>
      <c r="AT111" s="4" t="s">
        <v>44</v>
      </c>
      <c r="AU111" s="4" t="s">
        <v>44</v>
      </c>
      <c r="AV111" s="4" t="s">
        <v>47</v>
      </c>
      <c r="AW111" s="1">
        <v>5</v>
      </c>
      <c r="AX111" s="1">
        <v>91</v>
      </c>
      <c r="AY111" s="1">
        <v>70</v>
      </c>
      <c r="AZ111" s="1">
        <v>21</v>
      </c>
      <c r="BA111" s="8">
        <v>3</v>
      </c>
      <c r="BB111" s="1">
        <v>27</v>
      </c>
      <c r="BC111" s="1">
        <v>337</v>
      </c>
      <c r="BD111" s="1">
        <v>199</v>
      </c>
      <c r="BE111" s="1">
        <v>138</v>
      </c>
      <c r="BF111" s="1">
        <v>5</v>
      </c>
    </row>
    <row r="112" spans="1:58" x14ac:dyDescent="0.2">
      <c r="A112" s="1">
        <v>7</v>
      </c>
      <c r="B112" s="1" t="s">
        <v>1</v>
      </c>
      <c r="C112" t="s">
        <v>26</v>
      </c>
      <c r="D112" s="1">
        <v>49</v>
      </c>
      <c r="E112" s="4" t="s">
        <v>142</v>
      </c>
      <c r="F112" s="4" t="s">
        <v>44</v>
      </c>
      <c r="G112" s="4" t="s">
        <v>44</v>
      </c>
      <c r="H112" s="4" t="s">
        <v>47</v>
      </c>
      <c r="I112" s="4">
        <v>19</v>
      </c>
      <c r="J112" s="4">
        <v>297</v>
      </c>
      <c r="K112" s="4">
        <v>242</v>
      </c>
      <c r="L112" s="4">
        <v>55</v>
      </c>
      <c r="M112" s="9">
        <v>3</v>
      </c>
      <c r="N112" s="4">
        <v>25</v>
      </c>
      <c r="O112" s="4">
        <v>515</v>
      </c>
      <c r="P112" s="4">
        <v>227</v>
      </c>
      <c r="Q112" s="4">
        <v>291</v>
      </c>
      <c r="R112" s="1">
        <v>1</v>
      </c>
      <c r="S112" s="5"/>
      <c r="T112" s="5"/>
      <c r="U112" s="1">
        <v>27</v>
      </c>
      <c r="V112" s="1" t="s">
        <v>0</v>
      </c>
      <c r="W112" t="s">
        <v>33</v>
      </c>
      <c r="X112" s="1">
        <v>13</v>
      </c>
      <c r="Y112" s="4" t="s">
        <v>141</v>
      </c>
      <c r="Z112" s="4" t="s">
        <v>44</v>
      </c>
      <c r="AA112" s="4" t="s">
        <v>44</v>
      </c>
      <c r="AB112" s="4" t="s">
        <v>45</v>
      </c>
      <c r="AC112" s="4">
        <v>22</v>
      </c>
      <c r="AD112" s="4">
        <v>410</v>
      </c>
      <c r="AE112" s="4">
        <v>258</v>
      </c>
      <c r="AF112" s="4">
        <v>152</v>
      </c>
      <c r="AG112" s="9">
        <v>0</v>
      </c>
      <c r="AH112" s="4">
        <v>21</v>
      </c>
      <c r="AI112" s="4">
        <v>358</v>
      </c>
      <c r="AJ112" s="4">
        <v>228</v>
      </c>
      <c r="AK112" s="4">
        <v>130</v>
      </c>
      <c r="AL112" s="1">
        <v>5</v>
      </c>
      <c r="AM112" s="5"/>
      <c r="AN112" s="5"/>
      <c r="AO112" s="1">
        <v>20</v>
      </c>
      <c r="AP112" s="1" t="s">
        <v>0</v>
      </c>
      <c r="AQ112" t="s">
        <v>42</v>
      </c>
      <c r="AR112" s="1">
        <v>28</v>
      </c>
      <c r="AS112" s="4" t="s">
        <v>139</v>
      </c>
      <c r="AT112" s="4" t="s">
        <v>44</v>
      </c>
      <c r="AU112" s="4" t="s">
        <v>44</v>
      </c>
      <c r="AV112" s="4" t="s">
        <v>47</v>
      </c>
      <c r="AW112" s="1">
        <v>19</v>
      </c>
      <c r="AX112" s="1">
        <v>309</v>
      </c>
      <c r="AY112" s="1">
        <v>217</v>
      </c>
      <c r="AZ112" s="1">
        <v>92</v>
      </c>
      <c r="BA112" s="8">
        <v>2</v>
      </c>
      <c r="BB112" s="1">
        <v>15</v>
      </c>
      <c r="BC112" s="1">
        <v>236</v>
      </c>
      <c r="BD112" s="1">
        <v>137</v>
      </c>
      <c r="BE112" s="1">
        <v>99</v>
      </c>
      <c r="BF112" s="1">
        <v>3</v>
      </c>
    </row>
    <row r="113" spans="1:58" x14ac:dyDescent="0.2">
      <c r="A113" s="1">
        <v>3</v>
      </c>
      <c r="B113" s="1" t="s">
        <v>1</v>
      </c>
      <c r="C113" t="s">
        <v>42</v>
      </c>
      <c r="D113" s="1">
        <v>57</v>
      </c>
      <c r="E113" s="4" t="s">
        <v>153</v>
      </c>
      <c r="F113" s="4" t="s">
        <v>67</v>
      </c>
      <c r="G113" s="4" t="s">
        <v>86</v>
      </c>
      <c r="H113" s="4" t="s">
        <v>47</v>
      </c>
      <c r="I113" s="4">
        <v>14</v>
      </c>
      <c r="J113" s="4">
        <v>238</v>
      </c>
      <c r="K113" s="4">
        <v>126</v>
      </c>
      <c r="L113" s="4">
        <v>112</v>
      </c>
      <c r="M113" s="9">
        <v>2</v>
      </c>
      <c r="N113" s="4">
        <v>23</v>
      </c>
      <c r="O113" s="4">
        <v>515</v>
      </c>
      <c r="P113" s="4">
        <v>268</v>
      </c>
      <c r="Q113" s="4">
        <v>247</v>
      </c>
      <c r="R113" s="1">
        <v>1</v>
      </c>
      <c r="S113" s="5"/>
      <c r="T113" s="5"/>
      <c r="U113" s="1">
        <v>16</v>
      </c>
      <c r="V113" s="1" t="s">
        <v>0</v>
      </c>
      <c r="W113" t="s">
        <v>32</v>
      </c>
      <c r="X113" s="1">
        <v>10</v>
      </c>
      <c r="Y113" s="4" t="s">
        <v>146</v>
      </c>
      <c r="Z113" s="4" t="s">
        <v>44</v>
      </c>
      <c r="AA113" s="4" t="s">
        <v>97</v>
      </c>
      <c r="AB113" s="4" t="s">
        <v>45</v>
      </c>
      <c r="AC113" s="4">
        <v>25</v>
      </c>
      <c r="AD113" s="4">
        <v>446</v>
      </c>
      <c r="AE113" s="4">
        <v>262</v>
      </c>
      <c r="AF113" s="4">
        <v>184</v>
      </c>
      <c r="AG113" s="9">
        <v>4</v>
      </c>
      <c r="AH113" s="4">
        <v>15</v>
      </c>
      <c r="AI113" s="4">
        <v>338</v>
      </c>
      <c r="AJ113" s="4">
        <v>277</v>
      </c>
      <c r="AK113" s="4">
        <v>61</v>
      </c>
      <c r="AL113" s="1">
        <v>3</v>
      </c>
      <c r="AM113" s="5"/>
      <c r="AN113" s="5"/>
      <c r="AO113" s="1">
        <v>10</v>
      </c>
      <c r="AP113" s="1" t="s">
        <v>1</v>
      </c>
      <c r="AQ113" t="s">
        <v>36</v>
      </c>
      <c r="AR113" s="1">
        <v>27</v>
      </c>
      <c r="AS113" s="4" t="s">
        <v>151</v>
      </c>
      <c r="AT113" s="4" t="s">
        <v>65</v>
      </c>
      <c r="AU113" s="4" t="s">
        <v>87</v>
      </c>
      <c r="AV113" s="4" t="s">
        <v>47</v>
      </c>
      <c r="AW113" s="1">
        <v>16</v>
      </c>
      <c r="AX113" s="1">
        <v>242</v>
      </c>
      <c r="AY113" s="1">
        <v>181</v>
      </c>
      <c r="AZ113" s="1">
        <v>61</v>
      </c>
      <c r="BA113" s="8">
        <v>2</v>
      </c>
      <c r="BB113" s="1">
        <v>24</v>
      </c>
      <c r="BC113" s="1">
        <v>395</v>
      </c>
      <c r="BD113" s="1">
        <v>202</v>
      </c>
      <c r="BE113" s="1">
        <v>193</v>
      </c>
      <c r="BF113" s="1">
        <v>4</v>
      </c>
    </row>
    <row r="114" spans="1:58" x14ac:dyDescent="0.2">
      <c r="A114" s="1">
        <v>6</v>
      </c>
      <c r="B114" s="1" t="s">
        <v>0</v>
      </c>
      <c r="C114" t="s">
        <v>25</v>
      </c>
      <c r="D114" s="1">
        <v>24</v>
      </c>
      <c r="E114" s="4" t="s">
        <v>161</v>
      </c>
      <c r="F114" s="4" t="s">
        <v>44</v>
      </c>
      <c r="G114" s="4" t="s">
        <v>93</v>
      </c>
      <c r="H114" s="4" t="s">
        <v>47</v>
      </c>
      <c r="I114" s="4">
        <v>13</v>
      </c>
      <c r="J114" s="4">
        <v>251</v>
      </c>
      <c r="K114" s="4">
        <v>169</v>
      </c>
      <c r="L114" s="4">
        <v>82</v>
      </c>
      <c r="M114" s="9">
        <v>1</v>
      </c>
      <c r="N114" s="4">
        <v>27</v>
      </c>
      <c r="O114" s="4">
        <v>399</v>
      </c>
      <c r="P114" s="4">
        <v>180</v>
      </c>
      <c r="Q114" s="4">
        <v>219</v>
      </c>
      <c r="R114" s="1">
        <v>1</v>
      </c>
      <c r="S114" s="5"/>
      <c r="T114" s="5"/>
      <c r="U114" s="1">
        <v>44</v>
      </c>
      <c r="V114" s="1" t="s">
        <v>1</v>
      </c>
      <c r="W114" t="s">
        <v>40</v>
      </c>
      <c r="X114" s="1">
        <v>10</v>
      </c>
      <c r="Y114" s="4" t="s">
        <v>163</v>
      </c>
      <c r="Z114" s="4" t="s">
        <v>44</v>
      </c>
      <c r="AA114" s="4" t="s">
        <v>44</v>
      </c>
      <c r="AB114" s="4" t="s">
        <v>45</v>
      </c>
      <c r="AC114" s="4">
        <v>25</v>
      </c>
      <c r="AD114" s="4">
        <v>364</v>
      </c>
      <c r="AE114" s="4">
        <v>186</v>
      </c>
      <c r="AF114" s="4">
        <v>178</v>
      </c>
      <c r="AG114" s="9">
        <v>2</v>
      </c>
      <c r="AH114" s="4">
        <v>15</v>
      </c>
      <c r="AI114" s="4">
        <v>245</v>
      </c>
      <c r="AJ114" s="4">
        <v>224</v>
      </c>
      <c r="AK114" s="4">
        <v>21</v>
      </c>
      <c r="AL114" s="1">
        <v>2</v>
      </c>
      <c r="AM114" s="5"/>
      <c r="AN114" s="5"/>
      <c r="AO114" s="1">
        <v>41</v>
      </c>
      <c r="AP114" s="1" t="s">
        <v>0</v>
      </c>
      <c r="AQ114" t="s">
        <v>27</v>
      </c>
      <c r="AR114" s="1">
        <v>24</v>
      </c>
      <c r="AS114" s="4" t="s">
        <v>157</v>
      </c>
      <c r="AT114" s="4" t="s">
        <v>70</v>
      </c>
      <c r="AU114" s="4" t="s">
        <v>95</v>
      </c>
      <c r="AV114" s="4" t="s">
        <v>45</v>
      </c>
      <c r="AW114" s="1">
        <v>29</v>
      </c>
      <c r="AX114" s="1">
        <v>386</v>
      </c>
      <c r="AY114" s="1">
        <v>207</v>
      </c>
      <c r="AZ114" s="1">
        <v>179</v>
      </c>
      <c r="BA114" s="8">
        <v>1</v>
      </c>
      <c r="BB114" s="1">
        <v>22</v>
      </c>
      <c r="BC114" s="1">
        <v>285</v>
      </c>
      <c r="BD114" s="1">
        <v>164</v>
      </c>
      <c r="BE114" s="1">
        <v>121</v>
      </c>
      <c r="BF114" s="1">
        <v>2</v>
      </c>
    </row>
    <row r="115" spans="1:58" x14ac:dyDescent="0.2">
      <c r="A115" s="1">
        <v>34</v>
      </c>
      <c r="B115" s="1" t="s">
        <v>0</v>
      </c>
      <c r="C115" t="s">
        <v>41</v>
      </c>
      <c r="D115" s="1">
        <v>17</v>
      </c>
      <c r="E115" s="4" t="s">
        <v>171</v>
      </c>
      <c r="F115" s="4" t="s">
        <v>80</v>
      </c>
      <c r="G115" s="4" t="s">
        <v>106</v>
      </c>
      <c r="H115" s="4" t="s">
        <v>45</v>
      </c>
      <c r="I115" s="4">
        <v>24</v>
      </c>
      <c r="J115" s="4">
        <v>343</v>
      </c>
      <c r="K115" s="4">
        <v>133</v>
      </c>
      <c r="L115" s="4">
        <v>210</v>
      </c>
      <c r="M115" s="9">
        <v>0</v>
      </c>
      <c r="N115" s="4">
        <v>15</v>
      </c>
      <c r="O115" s="4">
        <v>231</v>
      </c>
      <c r="P115" s="4">
        <v>180</v>
      </c>
      <c r="Q115" s="4">
        <v>51</v>
      </c>
      <c r="R115" s="1">
        <v>5</v>
      </c>
      <c r="S115" s="5"/>
      <c r="T115" s="5"/>
      <c r="U115" s="1">
        <v>17</v>
      </c>
      <c r="V115" s="1" t="s">
        <v>0</v>
      </c>
      <c r="W115" t="s">
        <v>37</v>
      </c>
      <c r="X115" s="1">
        <v>10</v>
      </c>
      <c r="Y115" s="4" t="s">
        <v>175</v>
      </c>
      <c r="Z115" s="4" t="s">
        <v>66</v>
      </c>
      <c r="AA115" s="4" t="s">
        <v>105</v>
      </c>
      <c r="AB115" s="4" t="s">
        <v>45</v>
      </c>
      <c r="AC115" s="4">
        <v>17</v>
      </c>
      <c r="AD115" s="4">
        <v>290</v>
      </c>
      <c r="AE115" s="4">
        <v>89</v>
      </c>
      <c r="AF115" s="4">
        <v>201</v>
      </c>
      <c r="AG115" s="9">
        <v>0</v>
      </c>
      <c r="AH115" s="4">
        <v>19</v>
      </c>
      <c r="AI115" s="4">
        <v>290</v>
      </c>
      <c r="AJ115" s="4">
        <v>189</v>
      </c>
      <c r="AK115" s="4">
        <v>101</v>
      </c>
      <c r="AL115" s="1">
        <v>2</v>
      </c>
      <c r="AM115" s="5"/>
      <c r="AN115" s="5"/>
      <c r="AO115" s="1">
        <v>10</v>
      </c>
      <c r="AP115" s="1" t="s">
        <v>1</v>
      </c>
      <c r="AQ115" t="s">
        <v>29</v>
      </c>
      <c r="AR115" s="1">
        <v>17</v>
      </c>
      <c r="AS115" s="4" t="s">
        <v>166</v>
      </c>
      <c r="AT115" s="4" t="s">
        <v>76</v>
      </c>
      <c r="AU115" s="4" t="s">
        <v>101</v>
      </c>
      <c r="AV115" s="4" t="s">
        <v>47</v>
      </c>
      <c r="AW115" s="1">
        <v>19</v>
      </c>
      <c r="AX115" s="1">
        <v>290</v>
      </c>
      <c r="AY115" s="1">
        <v>189</v>
      </c>
      <c r="AZ115" s="1">
        <v>101</v>
      </c>
      <c r="BA115" s="8">
        <v>2</v>
      </c>
      <c r="BB115" s="1">
        <v>17</v>
      </c>
      <c r="BC115" s="1">
        <v>290</v>
      </c>
      <c r="BD115" s="1">
        <v>89</v>
      </c>
      <c r="BE115" s="1">
        <v>201</v>
      </c>
      <c r="BF115" s="1">
        <v>0</v>
      </c>
    </row>
    <row r="116" spans="1:58" x14ac:dyDescent="0.2">
      <c r="A116" s="1">
        <v>7</v>
      </c>
      <c r="B116" s="1" t="s">
        <v>0</v>
      </c>
      <c r="C116" t="s">
        <v>33</v>
      </c>
      <c r="D116" s="1">
        <v>24</v>
      </c>
      <c r="E116" s="4" t="s">
        <v>184</v>
      </c>
      <c r="F116" s="4" t="s">
        <v>44</v>
      </c>
      <c r="G116" s="4" t="s">
        <v>115</v>
      </c>
      <c r="H116" s="4" t="s">
        <v>47</v>
      </c>
      <c r="I116" s="4">
        <v>14</v>
      </c>
      <c r="J116" s="4">
        <v>250</v>
      </c>
      <c r="K116" s="4">
        <v>129</v>
      </c>
      <c r="L116" s="4">
        <v>121</v>
      </c>
      <c r="M116" s="9">
        <v>5</v>
      </c>
      <c r="N116" s="4">
        <v>25</v>
      </c>
      <c r="O116" s="4">
        <v>282</v>
      </c>
      <c r="P116" s="4">
        <v>77</v>
      </c>
      <c r="Q116" s="4">
        <v>205</v>
      </c>
      <c r="R116" s="1">
        <v>1</v>
      </c>
      <c r="S116" s="5"/>
      <c r="T116" s="5"/>
      <c r="U116" s="1">
        <v>24</v>
      </c>
      <c r="V116" s="1" t="s">
        <v>1</v>
      </c>
      <c r="W116" t="s">
        <v>31</v>
      </c>
      <c r="X116" s="1">
        <v>14</v>
      </c>
      <c r="Y116" s="4" t="s">
        <v>177</v>
      </c>
      <c r="Z116" s="4" t="s">
        <v>44</v>
      </c>
      <c r="AA116" s="4" t="s">
        <v>44</v>
      </c>
      <c r="AB116" s="4" t="s">
        <v>45</v>
      </c>
      <c r="AC116" s="4">
        <v>18</v>
      </c>
      <c r="AD116" s="4">
        <v>305</v>
      </c>
      <c r="AE116" s="4">
        <v>175</v>
      </c>
      <c r="AF116" s="4">
        <v>130</v>
      </c>
      <c r="AG116" s="9">
        <v>2</v>
      </c>
      <c r="AH116" s="4">
        <v>22</v>
      </c>
      <c r="AI116" s="4">
        <v>252</v>
      </c>
      <c r="AJ116" s="4">
        <v>107</v>
      </c>
      <c r="AK116" s="4">
        <v>145</v>
      </c>
      <c r="AL116" s="1">
        <v>2</v>
      </c>
      <c r="AM116" s="5"/>
      <c r="AN116" s="5"/>
      <c r="AO116" s="1">
        <v>21</v>
      </c>
      <c r="AP116" s="1" t="s">
        <v>0</v>
      </c>
      <c r="AQ116" t="s">
        <v>128</v>
      </c>
      <c r="AR116" s="1">
        <v>24</v>
      </c>
      <c r="AS116" s="4" t="s">
        <v>179</v>
      </c>
      <c r="AT116" s="4" t="s">
        <v>44</v>
      </c>
      <c r="AU116" s="4" t="s">
        <v>44</v>
      </c>
      <c r="AV116" s="4" t="s">
        <v>47</v>
      </c>
      <c r="AW116" s="1">
        <v>19</v>
      </c>
      <c r="AX116" s="1">
        <v>286</v>
      </c>
      <c r="AY116" s="1">
        <v>183</v>
      </c>
      <c r="AZ116" s="1">
        <v>103</v>
      </c>
      <c r="BA116" s="8">
        <v>4</v>
      </c>
      <c r="BB116" s="1">
        <v>24</v>
      </c>
      <c r="BC116" s="1">
        <v>434</v>
      </c>
      <c r="BD116" s="1">
        <v>208</v>
      </c>
      <c r="BE116" s="1">
        <v>226</v>
      </c>
      <c r="BF116" s="1">
        <v>3</v>
      </c>
    </row>
    <row r="117" spans="1:58" x14ac:dyDescent="0.2">
      <c r="A117" s="1">
        <v>3</v>
      </c>
      <c r="B117" s="1" t="s">
        <v>1</v>
      </c>
      <c r="C117" t="s">
        <v>40</v>
      </c>
      <c r="D117" s="1">
        <v>34</v>
      </c>
      <c r="E117" s="4" t="s">
        <v>190</v>
      </c>
      <c r="F117" s="4" t="s">
        <v>91</v>
      </c>
      <c r="G117" s="4" t="s">
        <v>125</v>
      </c>
      <c r="H117" s="1" t="s">
        <v>47</v>
      </c>
      <c r="I117" s="1">
        <v>9</v>
      </c>
      <c r="J117" s="1">
        <v>131</v>
      </c>
      <c r="K117" s="1">
        <v>104</v>
      </c>
      <c r="L117" s="1">
        <v>27</v>
      </c>
      <c r="M117" s="8">
        <v>8</v>
      </c>
      <c r="N117" s="1">
        <v>20</v>
      </c>
      <c r="O117" s="1">
        <v>287</v>
      </c>
      <c r="P117" s="1">
        <v>81</v>
      </c>
      <c r="Q117" s="1">
        <v>206</v>
      </c>
      <c r="R117" s="1">
        <v>4</v>
      </c>
      <c r="S117" s="5"/>
      <c r="T117" s="5"/>
      <c r="U117" s="1">
        <v>38</v>
      </c>
      <c r="V117" s="1" t="s">
        <v>0</v>
      </c>
      <c r="W117" t="s">
        <v>27</v>
      </c>
      <c r="X117" s="1">
        <v>12</v>
      </c>
      <c r="Y117" s="4" t="s">
        <v>188</v>
      </c>
      <c r="Z117" s="4" t="s">
        <v>69</v>
      </c>
      <c r="AA117" s="4" t="s">
        <v>189</v>
      </c>
      <c r="AB117" s="1" t="s">
        <v>45</v>
      </c>
      <c r="AC117" s="1">
        <v>25</v>
      </c>
      <c r="AD117" s="1">
        <v>346</v>
      </c>
      <c r="AE117" s="1">
        <v>194</v>
      </c>
      <c r="AF117" s="1">
        <v>152</v>
      </c>
      <c r="AG117" s="8">
        <v>0</v>
      </c>
      <c r="AH117" s="1">
        <v>16</v>
      </c>
      <c r="AI117" s="1">
        <v>288</v>
      </c>
      <c r="AJ117" s="1">
        <v>155</v>
      </c>
      <c r="AK117" s="1">
        <v>133</v>
      </c>
      <c r="AL117" s="1">
        <v>3</v>
      </c>
      <c r="AM117" s="5"/>
      <c r="AN117" s="5"/>
      <c r="AO117" s="1">
        <v>20</v>
      </c>
      <c r="AP117" s="1" t="s">
        <v>0</v>
      </c>
      <c r="AQ117" t="s">
        <v>26</v>
      </c>
      <c r="AR117" s="1">
        <v>24</v>
      </c>
      <c r="AS117" s="4" t="s">
        <v>196</v>
      </c>
      <c r="AT117" s="4" t="s">
        <v>44</v>
      </c>
      <c r="AU117" s="4" t="s">
        <v>112</v>
      </c>
      <c r="AV117" s="1" t="s">
        <v>47</v>
      </c>
      <c r="AW117" s="1">
        <v>21</v>
      </c>
      <c r="AX117" s="1">
        <v>263</v>
      </c>
      <c r="AY117" s="1">
        <v>188</v>
      </c>
      <c r="AZ117" s="1">
        <v>75</v>
      </c>
      <c r="BA117" s="8">
        <v>1</v>
      </c>
      <c r="BB117" s="1">
        <v>26</v>
      </c>
      <c r="BC117" s="1">
        <v>538</v>
      </c>
      <c r="BD117" s="1">
        <v>318</v>
      </c>
      <c r="BE117" s="1">
        <v>220</v>
      </c>
      <c r="BF117" s="1">
        <v>1</v>
      </c>
    </row>
    <row r="118" spans="1:58" x14ac:dyDescent="0.2">
      <c r="A118" s="1">
        <v>9</v>
      </c>
      <c r="B118" s="1" t="s">
        <v>1</v>
      </c>
      <c r="C118" t="s">
        <v>30</v>
      </c>
      <c r="D118" s="1">
        <v>14</v>
      </c>
      <c r="E118" s="4" t="s">
        <v>220</v>
      </c>
      <c r="F118" s="4" t="s">
        <v>92</v>
      </c>
      <c r="G118" s="4" t="s">
        <v>142</v>
      </c>
      <c r="H118" s="1" t="s">
        <v>47</v>
      </c>
      <c r="I118" s="1">
        <v>23</v>
      </c>
      <c r="J118" s="1">
        <v>324</v>
      </c>
      <c r="K118" s="1">
        <v>220</v>
      </c>
      <c r="L118" s="1">
        <v>104</v>
      </c>
      <c r="M118" s="8">
        <v>0</v>
      </c>
      <c r="N118" s="1">
        <v>19</v>
      </c>
      <c r="O118" s="1">
        <v>266</v>
      </c>
      <c r="P118" s="1">
        <v>165</v>
      </c>
      <c r="Q118" s="1">
        <v>101</v>
      </c>
      <c r="R118" s="1">
        <v>0</v>
      </c>
      <c r="S118" s="5"/>
      <c r="T118" s="5"/>
      <c r="U118" s="1">
        <v>3</v>
      </c>
      <c r="V118" s="1" t="s">
        <v>0</v>
      </c>
      <c r="W118" t="s">
        <v>36</v>
      </c>
      <c r="X118" s="1">
        <v>10</v>
      </c>
      <c r="Y118" s="4" t="s">
        <v>207</v>
      </c>
      <c r="Z118" s="4" t="s">
        <v>79</v>
      </c>
      <c r="AA118" s="4" t="s">
        <v>126</v>
      </c>
      <c r="AB118" s="1" t="s">
        <v>47</v>
      </c>
      <c r="AC118" s="1">
        <v>14</v>
      </c>
      <c r="AD118" s="1">
        <v>299</v>
      </c>
      <c r="AE118" s="1">
        <v>219</v>
      </c>
      <c r="AF118" s="1">
        <v>80</v>
      </c>
      <c r="AG118" s="8">
        <v>2</v>
      </c>
      <c r="AH118" s="1">
        <v>19</v>
      </c>
      <c r="AI118" s="1">
        <v>289</v>
      </c>
      <c r="AJ118" s="1">
        <v>165</v>
      </c>
      <c r="AK118" s="1">
        <v>124</v>
      </c>
      <c r="AL118" s="1">
        <v>2</v>
      </c>
      <c r="AM118" s="5"/>
      <c r="AN118" s="5"/>
      <c r="AO118" s="1">
        <v>13</v>
      </c>
      <c r="AP118" s="1" t="s">
        <v>1</v>
      </c>
      <c r="AQ118" t="s">
        <v>32</v>
      </c>
      <c r="AR118" s="1">
        <v>21</v>
      </c>
      <c r="AS118" s="4" t="s">
        <v>203</v>
      </c>
      <c r="AT118" s="4" t="s">
        <v>44</v>
      </c>
      <c r="AU118" s="4" t="s">
        <v>122</v>
      </c>
      <c r="AV118" s="1" t="s">
        <v>47</v>
      </c>
      <c r="AW118" s="1">
        <v>24</v>
      </c>
      <c r="AX118" s="1">
        <v>437</v>
      </c>
      <c r="AY118" s="1">
        <v>325</v>
      </c>
      <c r="AZ118" s="1">
        <v>112</v>
      </c>
      <c r="BA118" s="8">
        <v>3</v>
      </c>
      <c r="BB118" s="1">
        <v>24</v>
      </c>
      <c r="BC118" s="1">
        <v>423</v>
      </c>
      <c r="BD118" s="1">
        <v>203</v>
      </c>
      <c r="BE118" s="1">
        <v>220</v>
      </c>
      <c r="BF118" s="1">
        <v>3</v>
      </c>
    </row>
    <row r="119" spans="1:58" x14ac:dyDescent="0.2">
      <c r="A119" s="6">
        <f>SUM(A101:A118)</f>
        <v>168</v>
      </c>
      <c r="B119" s="6"/>
      <c r="C119" s="6"/>
      <c r="D119" s="6">
        <f>SUM(D101:D118)</f>
        <v>542</v>
      </c>
      <c r="E119" s="1"/>
      <c r="H119" s="6" t="s">
        <v>15</v>
      </c>
      <c r="I119" s="11">
        <f>SUM(I101:I118)/COUNT($D$101:$D$118)</f>
        <v>15.833333333333334</v>
      </c>
      <c r="J119" s="11">
        <f t="shared" ref="J119:R119" si="36">SUM(J101:J118)/COUNT($D$101:$D$118)</f>
        <v>250.66666666666666</v>
      </c>
      <c r="K119" s="11">
        <f t="shared" si="36"/>
        <v>164.05555555555554</v>
      </c>
      <c r="L119" s="11">
        <f t="shared" si="36"/>
        <v>86.611111111111114</v>
      </c>
      <c r="M119" s="12">
        <f t="shared" si="36"/>
        <v>2.8333333333333335</v>
      </c>
      <c r="N119" s="11">
        <f t="shared" si="36"/>
        <v>21.777777777777779</v>
      </c>
      <c r="O119" s="11">
        <f t="shared" si="36"/>
        <v>351.16666666666669</v>
      </c>
      <c r="P119" s="11">
        <f t="shared" si="36"/>
        <v>182.33333333333334</v>
      </c>
      <c r="Q119" s="11">
        <f t="shared" si="36"/>
        <v>168.61111111111111</v>
      </c>
      <c r="R119" s="11">
        <f t="shared" si="36"/>
        <v>2</v>
      </c>
      <c r="U119" s="6">
        <f>SUM(U101:U118)</f>
        <v>490</v>
      </c>
      <c r="V119" s="6"/>
      <c r="W119" s="6"/>
      <c r="X119" s="6">
        <f>SUM(X101:X118)</f>
        <v>235</v>
      </c>
      <c r="Y119" s="1"/>
      <c r="AB119" s="6" t="s">
        <v>15</v>
      </c>
      <c r="AC119" s="11">
        <f>SUM(AC101:AC118)/COUNT($X$101:$X$118)</f>
        <v>19.722222222222221</v>
      </c>
      <c r="AD119" s="11">
        <f t="shared" ref="AD119:AL119" si="37">SUM(AD101:AD118)/COUNT($X$101:$X$118)</f>
        <v>336.44444444444446</v>
      </c>
      <c r="AE119" s="11">
        <f t="shared" si="37"/>
        <v>195.22222222222223</v>
      </c>
      <c r="AF119" s="11">
        <f t="shared" si="37"/>
        <v>141.22222222222223</v>
      </c>
      <c r="AG119" s="12">
        <f t="shared" si="37"/>
        <v>1.5</v>
      </c>
      <c r="AH119" s="11">
        <f t="shared" si="37"/>
        <v>17.166666666666668</v>
      </c>
      <c r="AI119" s="11">
        <f t="shared" si="37"/>
        <v>287.61111111111109</v>
      </c>
      <c r="AJ119" s="11">
        <f t="shared" si="37"/>
        <v>201.38888888888889</v>
      </c>
      <c r="AK119" s="11">
        <f t="shared" si="37"/>
        <v>86.222222222222229</v>
      </c>
      <c r="AL119" s="11">
        <f t="shared" si="37"/>
        <v>3.2777777777777777</v>
      </c>
      <c r="AM119" s="5"/>
      <c r="AN119" s="5"/>
      <c r="AO119" s="6">
        <f>SUM(AO101:AO118)</f>
        <v>333</v>
      </c>
      <c r="AP119" s="6"/>
      <c r="AQ119" s="6" t="s">
        <v>52</v>
      </c>
      <c r="AR119" s="6">
        <f>SUM(AR101:AR118)</f>
        <v>404</v>
      </c>
      <c r="AS119" s="1"/>
      <c r="AV119" s="6" t="s">
        <v>15</v>
      </c>
      <c r="AW119" s="11">
        <f>SUM(AW101:AW118)/COUNT($AR$101:$AR$118)</f>
        <v>18.555555555555557</v>
      </c>
      <c r="AX119" s="11">
        <f t="shared" ref="AX119:BF119" si="38">SUM(AX101:AX118)/COUNT($AR$101:$AR$118)</f>
        <v>281.66666666666669</v>
      </c>
      <c r="AY119" s="11">
        <f t="shared" si="38"/>
        <v>179.16666666666666</v>
      </c>
      <c r="AZ119" s="11">
        <f t="shared" si="38"/>
        <v>102.5</v>
      </c>
      <c r="BA119" s="12">
        <f t="shared" si="38"/>
        <v>2.1666666666666665</v>
      </c>
      <c r="BB119" s="11">
        <f t="shared" si="38"/>
        <v>20.111111111111111</v>
      </c>
      <c r="BC119" s="11">
        <f t="shared" si="38"/>
        <v>340.66666666666669</v>
      </c>
      <c r="BD119" s="11">
        <f t="shared" si="38"/>
        <v>190.16666666666666</v>
      </c>
      <c r="BE119" s="11">
        <f t="shared" si="38"/>
        <v>150.5</v>
      </c>
      <c r="BF119" s="11">
        <f t="shared" si="38"/>
        <v>2.4444444444444446</v>
      </c>
    </row>
    <row r="120" spans="1:58" outlineLevel="1" x14ac:dyDescent="0.2">
      <c r="B120" s="1"/>
      <c r="E120" s="1"/>
      <c r="H120" s="6" t="s">
        <v>13</v>
      </c>
      <c r="I120" s="1">
        <f>MAX(I101:I118)</f>
        <v>24</v>
      </c>
      <c r="J120" s="1">
        <f t="shared" ref="J120:R120" si="39">MAX(J101:J118)</f>
        <v>362</v>
      </c>
      <c r="K120" s="1">
        <f t="shared" si="39"/>
        <v>242</v>
      </c>
      <c r="L120" s="1">
        <f t="shared" si="39"/>
        <v>210</v>
      </c>
      <c r="M120" s="8">
        <f t="shared" si="39"/>
        <v>8</v>
      </c>
      <c r="N120" s="1">
        <f t="shared" si="39"/>
        <v>29</v>
      </c>
      <c r="O120" s="1">
        <f t="shared" si="39"/>
        <v>515</v>
      </c>
      <c r="P120" s="1">
        <f t="shared" si="39"/>
        <v>271</v>
      </c>
      <c r="Q120" s="1">
        <f t="shared" si="39"/>
        <v>291</v>
      </c>
      <c r="R120" s="1">
        <f t="shared" si="39"/>
        <v>5</v>
      </c>
      <c r="V120" s="1"/>
      <c r="Y120" s="1"/>
      <c r="AB120" s="6" t="s">
        <v>13</v>
      </c>
      <c r="AC120" s="1">
        <f>MAX(AC101:AC118)</f>
        <v>26</v>
      </c>
      <c r="AD120" s="1">
        <f t="shared" ref="AD120:AL120" si="40">MAX(AD101:AD118)</f>
        <v>446</v>
      </c>
      <c r="AE120" s="1">
        <f t="shared" si="40"/>
        <v>312</v>
      </c>
      <c r="AF120" s="1">
        <f t="shared" si="40"/>
        <v>201</v>
      </c>
      <c r="AG120" s="8">
        <f t="shared" si="40"/>
        <v>4</v>
      </c>
      <c r="AH120" s="1">
        <f t="shared" si="40"/>
        <v>22</v>
      </c>
      <c r="AI120" s="1">
        <f t="shared" si="40"/>
        <v>421</v>
      </c>
      <c r="AJ120" s="1">
        <f t="shared" si="40"/>
        <v>316</v>
      </c>
      <c r="AK120" s="1">
        <f t="shared" si="40"/>
        <v>145</v>
      </c>
      <c r="AL120" s="1">
        <f t="shared" si="40"/>
        <v>9</v>
      </c>
      <c r="AM120" s="5"/>
      <c r="AN120" s="5"/>
      <c r="AP120" s="1"/>
      <c r="AS120" s="1"/>
      <c r="AV120" s="6" t="s">
        <v>13</v>
      </c>
      <c r="AW120" s="1">
        <f>MAX(AW101:AW118)</f>
        <v>29</v>
      </c>
      <c r="AX120" s="1">
        <f t="shared" ref="AX120:BF120" si="41">MAX(AX101:AX118)</f>
        <v>437</v>
      </c>
      <c r="AY120" s="1">
        <f t="shared" si="41"/>
        <v>325</v>
      </c>
      <c r="AZ120" s="1">
        <f t="shared" si="41"/>
        <v>246</v>
      </c>
      <c r="BA120" s="8">
        <f t="shared" si="41"/>
        <v>5</v>
      </c>
      <c r="BB120" s="1">
        <f t="shared" si="41"/>
        <v>27</v>
      </c>
      <c r="BC120" s="1">
        <f t="shared" si="41"/>
        <v>538</v>
      </c>
      <c r="BD120" s="1">
        <f t="shared" si="41"/>
        <v>318</v>
      </c>
      <c r="BE120" s="1">
        <f t="shared" si="41"/>
        <v>226</v>
      </c>
      <c r="BF120" s="1">
        <f t="shared" si="41"/>
        <v>5</v>
      </c>
    </row>
    <row r="121" spans="1:58" outlineLevel="1" x14ac:dyDescent="0.2">
      <c r="B121" s="1"/>
      <c r="E121" s="1"/>
      <c r="H121" s="6" t="s">
        <v>14</v>
      </c>
      <c r="I121" s="1">
        <f>MIN(I101:I118)</f>
        <v>9</v>
      </c>
      <c r="J121" s="1">
        <f t="shared" ref="J121:R121" si="42">MIN(J101:J118)</f>
        <v>131</v>
      </c>
      <c r="K121" s="1">
        <f t="shared" si="42"/>
        <v>104</v>
      </c>
      <c r="L121" s="1">
        <f t="shared" si="42"/>
        <v>27</v>
      </c>
      <c r="M121" s="8">
        <f t="shared" si="42"/>
        <v>0</v>
      </c>
      <c r="N121" s="1">
        <f t="shared" si="42"/>
        <v>11</v>
      </c>
      <c r="O121" s="1">
        <f t="shared" si="42"/>
        <v>203</v>
      </c>
      <c r="P121" s="1">
        <f t="shared" si="42"/>
        <v>77</v>
      </c>
      <c r="Q121" s="1">
        <f t="shared" si="42"/>
        <v>51</v>
      </c>
      <c r="R121" s="1">
        <f t="shared" si="42"/>
        <v>0</v>
      </c>
      <c r="V121" s="1"/>
      <c r="Y121" s="1"/>
      <c r="AB121" s="6" t="s">
        <v>14</v>
      </c>
      <c r="AC121" s="1">
        <f>MIN(AC101:AC118)</f>
        <v>11</v>
      </c>
      <c r="AD121" s="1">
        <f t="shared" ref="AD121:AL121" si="43">MIN(AD101:AD118)</f>
        <v>166</v>
      </c>
      <c r="AE121" s="1">
        <f t="shared" si="43"/>
        <v>68</v>
      </c>
      <c r="AF121" s="1">
        <f t="shared" si="43"/>
        <v>80</v>
      </c>
      <c r="AG121" s="8">
        <f t="shared" si="43"/>
        <v>0</v>
      </c>
      <c r="AH121" s="1">
        <f t="shared" si="43"/>
        <v>12</v>
      </c>
      <c r="AI121" s="1">
        <f t="shared" si="43"/>
        <v>137</v>
      </c>
      <c r="AJ121" s="1">
        <f t="shared" si="43"/>
        <v>82</v>
      </c>
      <c r="AK121" s="1">
        <f t="shared" si="43"/>
        <v>21</v>
      </c>
      <c r="AL121" s="1">
        <f t="shared" si="43"/>
        <v>1</v>
      </c>
      <c r="AM121" s="5"/>
      <c r="AN121" s="5"/>
      <c r="AP121" s="1"/>
      <c r="AS121" s="1"/>
      <c r="AV121" s="6" t="s">
        <v>14</v>
      </c>
      <c r="AW121" s="1">
        <f>MIN(AW101:AW118)</f>
        <v>5</v>
      </c>
      <c r="AX121" s="1">
        <f t="shared" ref="AX121:BF121" si="44">MIN(AX101:AX118)</f>
        <v>91</v>
      </c>
      <c r="AY121" s="1">
        <f t="shared" si="44"/>
        <v>70</v>
      </c>
      <c r="AZ121" s="1">
        <f t="shared" si="44"/>
        <v>21</v>
      </c>
      <c r="BA121" s="8">
        <f t="shared" si="44"/>
        <v>0</v>
      </c>
      <c r="BB121" s="1">
        <f t="shared" si="44"/>
        <v>11</v>
      </c>
      <c r="BC121" s="1">
        <f t="shared" si="44"/>
        <v>232</v>
      </c>
      <c r="BD121" s="1">
        <f t="shared" si="44"/>
        <v>89</v>
      </c>
      <c r="BE121" s="1">
        <f t="shared" si="44"/>
        <v>86</v>
      </c>
      <c r="BF121" s="1">
        <f t="shared" si="44"/>
        <v>0</v>
      </c>
    </row>
    <row r="122" spans="1:58" outlineLevel="1" x14ac:dyDescent="0.2">
      <c r="B122" s="1"/>
      <c r="E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V122" s="1"/>
      <c r="Y122" s="1"/>
      <c r="AB122" s="2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5"/>
      <c r="AN122" s="5"/>
      <c r="AP122" s="1"/>
      <c r="AS122" s="1"/>
      <c r="AV122" s="2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x14ac:dyDescent="0.2">
      <c r="I123" s="2" t="s">
        <v>5</v>
      </c>
      <c r="N123" s="2" t="s">
        <v>10</v>
      </c>
      <c r="AC123" s="2" t="s">
        <v>5</v>
      </c>
      <c r="AH123" s="2" t="s">
        <v>10</v>
      </c>
      <c r="AW123" s="2" t="s">
        <v>5</v>
      </c>
      <c r="BB123" s="2" t="s">
        <v>10</v>
      </c>
    </row>
    <row r="124" spans="1:58" x14ac:dyDescent="0.2">
      <c r="A124" s="16" t="s">
        <v>30</v>
      </c>
      <c r="B124" s="16"/>
      <c r="C124" s="16"/>
      <c r="D124" s="16"/>
      <c r="E124" s="6" t="s">
        <v>2</v>
      </c>
      <c r="F124" s="6" t="s">
        <v>3</v>
      </c>
      <c r="G124" s="6" t="s">
        <v>35</v>
      </c>
      <c r="H124" s="7" t="s">
        <v>4</v>
      </c>
      <c r="I124" s="6" t="s">
        <v>6</v>
      </c>
      <c r="J124" s="6" t="s">
        <v>11</v>
      </c>
      <c r="K124" s="6" t="s">
        <v>7</v>
      </c>
      <c r="L124" s="6" t="s">
        <v>8</v>
      </c>
      <c r="M124" s="6" t="s">
        <v>9</v>
      </c>
      <c r="N124" s="6" t="s">
        <v>6</v>
      </c>
      <c r="O124" s="6" t="s">
        <v>11</v>
      </c>
      <c r="P124" s="6" t="s">
        <v>7</v>
      </c>
      <c r="Q124" s="6" t="s">
        <v>12</v>
      </c>
      <c r="R124" s="6" t="s">
        <v>9</v>
      </c>
      <c r="U124" s="16" t="s">
        <v>26</v>
      </c>
      <c r="V124" s="16"/>
      <c r="W124" s="16"/>
      <c r="X124" s="16"/>
      <c r="Y124" s="6" t="s">
        <v>2</v>
      </c>
      <c r="Z124" s="6" t="s">
        <v>3</v>
      </c>
      <c r="AA124" s="6" t="s">
        <v>35</v>
      </c>
      <c r="AB124" s="7" t="s">
        <v>4</v>
      </c>
      <c r="AC124" s="6" t="s">
        <v>6</v>
      </c>
      <c r="AD124" s="6" t="s">
        <v>11</v>
      </c>
      <c r="AE124" s="6" t="s">
        <v>7</v>
      </c>
      <c r="AF124" s="6" t="s">
        <v>8</v>
      </c>
      <c r="AG124" s="6" t="s">
        <v>9</v>
      </c>
      <c r="AH124" s="6" t="s">
        <v>6</v>
      </c>
      <c r="AI124" s="6" t="s">
        <v>11</v>
      </c>
      <c r="AJ124" s="6" t="s">
        <v>7</v>
      </c>
      <c r="AK124" s="6" t="s">
        <v>12</v>
      </c>
      <c r="AL124" s="6" t="s">
        <v>9</v>
      </c>
      <c r="AO124" s="16" t="s">
        <v>27</v>
      </c>
      <c r="AP124" s="16"/>
      <c r="AQ124" s="16"/>
      <c r="AR124" s="16"/>
      <c r="AS124" s="6" t="s">
        <v>2</v>
      </c>
      <c r="AT124" s="6" t="s">
        <v>3</v>
      </c>
      <c r="AU124" s="6" t="s">
        <v>35</v>
      </c>
      <c r="AV124" s="7" t="s">
        <v>4</v>
      </c>
      <c r="AW124" s="6" t="s">
        <v>6</v>
      </c>
      <c r="AX124" s="6" t="s">
        <v>11</v>
      </c>
      <c r="AY124" s="6" t="s">
        <v>7</v>
      </c>
      <c r="AZ124" s="6" t="s">
        <v>8</v>
      </c>
      <c r="BA124" s="6" t="s">
        <v>9</v>
      </c>
      <c r="BB124" s="6" t="s">
        <v>6</v>
      </c>
      <c r="BC124" s="6" t="s">
        <v>11</v>
      </c>
      <c r="BD124" s="6" t="s">
        <v>7</v>
      </c>
      <c r="BE124" s="6" t="s">
        <v>12</v>
      </c>
      <c r="BF124" s="6" t="s">
        <v>9</v>
      </c>
    </row>
    <row r="125" spans="1:58" x14ac:dyDescent="0.2">
      <c r="A125" s="1">
        <v>23</v>
      </c>
      <c r="B125" s="1" t="s">
        <v>0</v>
      </c>
      <c r="C125" t="s">
        <v>39</v>
      </c>
      <c r="D125" s="1">
        <v>20</v>
      </c>
      <c r="E125" s="4" t="s">
        <v>43</v>
      </c>
      <c r="F125" s="4" t="s">
        <v>44</v>
      </c>
      <c r="G125" s="4" t="s">
        <v>44</v>
      </c>
      <c r="H125" s="1" t="s">
        <v>45</v>
      </c>
      <c r="I125" s="1">
        <v>16</v>
      </c>
      <c r="J125" s="1">
        <v>362</v>
      </c>
      <c r="K125" s="1">
        <v>275</v>
      </c>
      <c r="L125" s="1">
        <v>87</v>
      </c>
      <c r="M125" s="8">
        <v>0</v>
      </c>
      <c r="N125" s="1">
        <v>22</v>
      </c>
      <c r="O125" s="1">
        <v>383</v>
      </c>
      <c r="P125" s="1">
        <v>217</v>
      </c>
      <c r="Q125" s="1">
        <v>166</v>
      </c>
      <c r="R125" s="1">
        <v>2</v>
      </c>
      <c r="U125" s="1">
        <v>29</v>
      </c>
      <c r="V125" s="1" t="s">
        <v>0</v>
      </c>
      <c r="W125" t="s">
        <v>42</v>
      </c>
      <c r="X125" s="1">
        <v>21</v>
      </c>
      <c r="Y125" s="4" t="s">
        <v>43</v>
      </c>
      <c r="Z125" s="1" t="s">
        <v>44</v>
      </c>
      <c r="AA125" s="1" t="s">
        <v>44</v>
      </c>
      <c r="AB125" s="1" t="s">
        <v>45</v>
      </c>
      <c r="AC125" s="1">
        <v>24</v>
      </c>
      <c r="AD125" s="1">
        <v>489</v>
      </c>
      <c r="AE125" s="1">
        <v>332</v>
      </c>
      <c r="AF125" s="1">
        <v>157</v>
      </c>
      <c r="AG125" s="8">
        <v>1</v>
      </c>
      <c r="AH125" s="1">
        <v>20</v>
      </c>
      <c r="AI125" s="1">
        <v>396</v>
      </c>
      <c r="AJ125" s="1">
        <v>266</v>
      </c>
      <c r="AK125" s="1">
        <v>130</v>
      </c>
      <c r="AL125" s="1">
        <v>0</v>
      </c>
      <c r="AO125" s="1">
        <v>7</v>
      </c>
      <c r="AP125" s="1" t="s">
        <v>1</v>
      </c>
      <c r="AQ125" t="s">
        <v>32</v>
      </c>
      <c r="AR125" s="1">
        <v>23</v>
      </c>
      <c r="AS125" s="4" t="s">
        <v>46</v>
      </c>
      <c r="AT125" s="1" t="s">
        <v>44</v>
      </c>
      <c r="AU125" s="4" t="s">
        <v>46</v>
      </c>
      <c r="AV125" s="1" t="s">
        <v>47</v>
      </c>
      <c r="AW125" s="1">
        <v>12</v>
      </c>
      <c r="AX125" s="1">
        <v>196</v>
      </c>
      <c r="AY125" s="1">
        <v>128</v>
      </c>
      <c r="AZ125" s="1">
        <v>68</v>
      </c>
      <c r="BA125" s="8">
        <v>6</v>
      </c>
      <c r="BB125" s="1">
        <v>17</v>
      </c>
      <c r="BC125" s="1">
        <v>405</v>
      </c>
      <c r="BD125" s="1">
        <v>149</v>
      </c>
      <c r="BE125" s="1">
        <v>255</v>
      </c>
      <c r="BF125" s="1">
        <v>3</v>
      </c>
    </row>
    <row r="126" spans="1:58" x14ac:dyDescent="0.2">
      <c r="A126" s="1">
        <v>12</v>
      </c>
      <c r="B126" s="1" t="s">
        <v>0</v>
      </c>
      <c r="C126" t="s">
        <v>42</v>
      </c>
      <c r="D126" s="1">
        <v>32</v>
      </c>
      <c r="E126" s="4" t="s">
        <v>48</v>
      </c>
      <c r="F126" s="4" t="s">
        <v>46</v>
      </c>
      <c r="G126" s="4" t="s">
        <v>46</v>
      </c>
      <c r="H126" s="1" t="s">
        <v>47</v>
      </c>
      <c r="I126" s="1">
        <v>16</v>
      </c>
      <c r="J126" s="1">
        <v>251</v>
      </c>
      <c r="K126" s="1">
        <v>187</v>
      </c>
      <c r="L126" s="1">
        <v>64</v>
      </c>
      <c r="M126" s="8">
        <v>2</v>
      </c>
      <c r="N126" s="1">
        <v>20</v>
      </c>
      <c r="O126" s="1">
        <v>453</v>
      </c>
      <c r="P126" s="1">
        <v>312</v>
      </c>
      <c r="Q126" s="1">
        <v>141</v>
      </c>
      <c r="R126" s="1">
        <v>3</v>
      </c>
      <c r="U126" s="1">
        <v>27</v>
      </c>
      <c r="V126" s="1" t="s">
        <v>1</v>
      </c>
      <c r="W126" t="s">
        <v>24</v>
      </c>
      <c r="X126" s="1">
        <v>21</v>
      </c>
      <c r="Y126" s="4" t="s">
        <v>49</v>
      </c>
      <c r="Z126" s="1" t="s">
        <v>44</v>
      </c>
      <c r="AA126" s="1" t="s">
        <v>44</v>
      </c>
      <c r="AB126" s="1" t="s">
        <v>45</v>
      </c>
      <c r="AC126" s="1">
        <v>19</v>
      </c>
      <c r="AD126" s="1">
        <v>288</v>
      </c>
      <c r="AE126" s="1">
        <v>197</v>
      </c>
      <c r="AF126" s="1">
        <v>91</v>
      </c>
      <c r="AG126" s="8">
        <v>3</v>
      </c>
      <c r="AH126" s="1">
        <v>20</v>
      </c>
      <c r="AI126" s="1">
        <v>333</v>
      </c>
      <c r="AJ126" s="1">
        <v>205</v>
      </c>
      <c r="AK126" s="1">
        <v>128</v>
      </c>
      <c r="AL126" s="1">
        <v>4</v>
      </c>
      <c r="AO126" s="1">
        <v>6</v>
      </c>
      <c r="AP126" s="1" t="s">
        <v>0</v>
      </c>
      <c r="AQ126" t="s">
        <v>29</v>
      </c>
      <c r="AR126" s="1">
        <v>24</v>
      </c>
      <c r="AS126" s="4" t="s">
        <v>50</v>
      </c>
      <c r="AT126" s="4" t="s">
        <v>46</v>
      </c>
      <c r="AU126" s="4" t="s">
        <v>50</v>
      </c>
      <c r="AV126" s="1" t="s">
        <v>47</v>
      </c>
      <c r="AW126" s="1">
        <v>17</v>
      </c>
      <c r="AX126" s="1">
        <v>299</v>
      </c>
      <c r="AY126" s="1">
        <v>252</v>
      </c>
      <c r="AZ126" s="1">
        <v>47</v>
      </c>
      <c r="BA126" s="8">
        <v>1</v>
      </c>
      <c r="BB126" s="1">
        <v>19</v>
      </c>
      <c r="BC126" s="1">
        <v>303</v>
      </c>
      <c r="BD126" s="1">
        <v>108</v>
      </c>
      <c r="BE126" s="1">
        <v>195</v>
      </c>
      <c r="BF126" s="1">
        <v>2</v>
      </c>
    </row>
    <row r="127" spans="1:58" x14ac:dyDescent="0.2">
      <c r="A127" s="1">
        <v>10</v>
      </c>
      <c r="B127" s="1" t="s">
        <v>1</v>
      </c>
      <c r="C127" t="s">
        <v>28</v>
      </c>
      <c r="D127" s="1">
        <v>0</v>
      </c>
      <c r="E127" s="4" t="s">
        <v>56</v>
      </c>
      <c r="F127" s="4" t="s">
        <v>48</v>
      </c>
      <c r="G127" s="4" t="s">
        <v>48</v>
      </c>
      <c r="H127" s="1" t="s">
        <v>45</v>
      </c>
      <c r="I127" s="1">
        <v>11</v>
      </c>
      <c r="J127" s="1">
        <v>203</v>
      </c>
      <c r="K127" s="1">
        <v>104</v>
      </c>
      <c r="L127" s="1">
        <v>99</v>
      </c>
      <c r="M127" s="8">
        <v>1</v>
      </c>
      <c r="N127" s="1">
        <v>16</v>
      </c>
      <c r="O127" s="1">
        <v>230</v>
      </c>
      <c r="P127" s="1">
        <v>141</v>
      </c>
      <c r="Q127" s="1">
        <v>89</v>
      </c>
      <c r="R127" s="1">
        <v>2</v>
      </c>
      <c r="U127" s="1">
        <v>42</v>
      </c>
      <c r="V127" s="1" t="s">
        <v>0</v>
      </c>
      <c r="W127" t="s">
        <v>32</v>
      </c>
      <c r="X127" s="1">
        <v>19</v>
      </c>
      <c r="Y127" s="4" t="s">
        <v>55</v>
      </c>
      <c r="Z127" s="4" t="s">
        <v>43</v>
      </c>
      <c r="AA127" s="4" t="s">
        <v>43</v>
      </c>
      <c r="AB127" s="1" t="s">
        <v>45</v>
      </c>
      <c r="AC127" s="1">
        <v>27</v>
      </c>
      <c r="AD127" s="1">
        <v>562</v>
      </c>
      <c r="AE127" s="1">
        <v>263</v>
      </c>
      <c r="AF127" s="1">
        <v>299</v>
      </c>
      <c r="AG127" s="8">
        <v>2</v>
      </c>
      <c r="AH127" s="1">
        <v>25</v>
      </c>
      <c r="AI127" s="1">
        <v>372</v>
      </c>
      <c r="AJ127" s="1">
        <v>269</v>
      </c>
      <c r="AK127" s="1">
        <v>103</v>
      </c>
      <c r="AL127" s="1">
        <v>3</v>
      </c>
      <c r="AO127" s="1">
        <v>20</v>
      </c>
      <c r="AP127" s="1" t="s">
        <v>1</v>
      </c>
      <c r="AQ127" t="s">
        <v>24</v>
      </c>
      <c r="AR127" s="1">
        <v>38</v>
      </c>
      <c r="AS127" s="4" t="s">
        <v>57</v>
      </c>
      <c r="AT127" s="1" t="s">
        <v>44</v>
      </c>
      <c r="AU127" s="1" t="s">
        <v>44</v>
      </c>
      <c r="AV127" s="1" t="s">
        <v>47</v>
      </c>
      <c r="AW127" s="1">
        <v>17</v>
      </c>
      <c r="AX127" s="1">
        <v>231</v>
      </c>
      <c r="AY127" s="1">
        <v>111</v>
      </c>
      <c r="AZ127" s="1">
        <v>120</v>
      </c>
      <c r="BA127" s="8">
        <v>1</v>
      </c>
      <c r="BB127" s="1">
        <v>22</v>
      </c>
      <c r="BC127" s="1">
        <v>473</v>
      </c>
      <c r="BD127" s="1">
        <v>230</v>
      </c>
      <c r="BE127" s="1">
        <v>243</v>
      </c>
      <c r="BF127" s="1">
        <v>5</v>
      </c>
    </row>
    <row r="128" spans="1:58" x14ac:dyDescent="0.2">
      <c r="A128" s="1">
        <v>26</v>
      </c>
      <c r="B128" s="1" t="s">
        <v>0</v>
      </c>
      <c r="C128" t="s">
        <v>33</v>
      </c>
      <c r="D128" s="1">
        <v>13</v>
      </c>
      <c r="E128" s="4" t="s">
        <v>63</v>
      </c>
      <c r="F128" s="4" t="s">
        <v>44</v>
      </c>
      <c r="G128" s="4" t="s">
        <v>56</v>
      </c>
      <c r="H128" s="1" t="s">
        <v>45</v>
      </c>
      <c r="I128" s="1">
        <v>12</v>
      </c>
      <c r="J128" s="1">
        <v>175</v>
      </c>
      <c r="K128" s="1">
        <v>101</v>
      </c>
      <c r="L128" s="1">
        <v>74</v>
      </c>
      <c r="M128" s="8">
        <v>4</v>
      </c>
      <c r="N128" s="1">
        <v>17</v>
      </c>
      <c r="O128" s="1">
        <v>267</v>
      </c>
      <c r="P128" s="1">
        <v>165</v>
      </c>
      <c r="Q128" s="1">
        <v>102</v>
      </c>
      <c r="R128" s="1">
        <v>3</v>
      </c>
      <c r="U128" s="1">
        <v>20</v>
      </c>
      <c r="V128" s="1" t="s">
        <v>1</v>
      </c>
      <c r="W128" t="s">
        <v>31</v>
      </c>
      <c r="X128" s="1">
        <v>30</v>
      </c>
      <c r="Y128" s="4" t="s">
        <v>63</v>
      </c>
      <c r="Z128" s="1" t="s">
        <v>44</v>
      </c>
      <c r="AA128" s="1" t="s">
        <v>44</v>
      </c>
      <c r="AB128" s="1" t="s">
        <v>47</v>
      </c>
      <c r="AC128" s="1">
        <v>18</v>
      </c>
      <c r="AD128" s="1">
        <v>321</v>
      </c>
      <c r="AE128" s="1">
        <v>230</v>
      </c>
      <c r="AF128" s="1">
        <v>91</v>
      </c>
      <c r="AG128" s="8">
        <v>0</v>
      </c>
      <c r="AH128" s="1">
        <v>22</v>
      </c>
      <c r="AI128" s="1">
        <v>386</v>
      </c>
      <c r="AJ128" s="1">
        <v>283</v>
      </c>
      <c r="AK128" s="1">
        <v>103</v>
      </c>
      <c r="AL128" s="1">
        <v>3</v>
      </c>
      <c r="AO128" s="1">
        <v>13</v>
      </c>
      <c r="AP128" s="1" t="s">
        <v>0</v>
      </c>
      <c r="AQ128" t="s">
        <v>37</v>
      </c>
      <c r="AR128" s="1">
        <v>40</v>
      </c>
      <c r="AS128" s="4" t="s">
        <v>64</v>
      </c>
      <c r="AT128" s="4" t="s">
        <v>50</v>
      </c>
      <c r="AU128" s="4" t="s">
        <v>57</v>
      </c>
      <c r="AV128" s="1" t="s">
        <v>47</v>
      </c>
      <c r="AW128" s="1">
        <v>14</v>
      </c>
      <c r="AX128" s="1">
        <v>240</v>
      </c>
      <c r="AY128" s="1">
        <v>133</v>
      </c>
      <c r="AZ128" s="1">
        <v>107</v>
      </c>
      <c r="BA128" s="8">
        <v>3</v>
      </c>
      <c r="BB128" s="1">
        <v>24</v>
      </c>
      <c r="BC128" s="1">
        <v>350</v>
      </c>
      <c r="BD128" s="1">
        <v>104</v>
      </c>
      <c r="BE128" s="1">
        <v>246</v>
      </c>
      <c r="BF128" s="1">
        <v>1</v>
      </c>
    </row>
    <row r="129" spans="1:58" x14ac:dyDescent="0.2">
      <c r="A129" s="1">
        <v>20</v>
      </c>
      <c r="B129" s="1" t="s">
        <v>0</v>
      </c>
      <c r="C129" t="s">
        <v>25</v>
      </c>
      <c r="D129" s="1">
        <v>13</v>
      </c>
      <c r="E129" s="4" t="s">
        <v>68</v>
      </c>
      <c r="F129" s="4" t="s">
        <v>44</v>
      </c>
      <c r="G129" s="4" t="s">
        <v>63</v>
      </c>
      <c r="H129" s="1" t="s">
        <v>45</v>
      </c>
      <c r="I129" s="1">
        <v>25</v>
      </c>
      <c r="J129" s="1">
        <v>408</v>
      </c>
      <c r="K129" s="1">
        <v>254</v>
      </c>
      <c r="L129" s="1">
        <v>154</v>
      </c>
      <c r="M129" s="8">
        <v>1</v>
      </c>
      <c r="N129" s="1">
        <v>14</v>
      </c>
      <c r="O129" s="1">
        <v>180</v>
      </c>
      <c r="P129" s="1">
        <v>143</v>
      </c>
      <c r="Q129" s="1">
        <v>37</v>
      </c>
      <c r="R129" s="1">
        <v>1</v>
      </c>
      <c r="U129" s="1">
        <v>7</v>
      </c>
      <c r="V129" s="1" t="s">
        <v>0</v>
      </c>
      <c r="W129" t="s">
        <v>34</v>
      </c>
      <c r="X129" s="1">
        <v>24</v>
      </c>
      <c r="Y129" s="4" t="s">
        <v>70</v>
      </c>
      <c r="Z129" s="4" t="s">
        <v>48</v>
      </c>
      <c r="AA129" s="4" t="s">
        <v>48</v>
      </c>
      <c r="AB129" s="1" t="s">
        <v>47</v>
      </c>
      <c r="AC129" s="1">
        <v>14</v>
      </c>
      <c r="AD129" s="1">
        <v>233</v>
      </c>
      <c r="AE129" s="1">
        <v>148</v>
      </c>
      <c r="AF129" s="1">
        <v>85</v>
      </c>
      <c r="AG129" s="8">
        <v>5</v>
      </c>
      <c r="AH129" s="1">
        <v>24</v>
      </c>
      <c r="AI129" s="1">
        <v>354</v>
      </c>
      <c r="AJ129" s="1">
        <v>187</v>
      </c>
      <c r="AK129" s="1">
        <v>167</v>
      </c>
      <c r="AL129" s="1">
        <v>2</v>
      </c>
      <c r="AO129" s="1">
        <v>7</v>
      </c>
      <c r="AP129" s="1" t="s">
        <v>1</v>
      </c>
      <c r="AQ129" t="s">
        <v>36</v>
      </c>
      <c r="AR129" s="1">
        <v>45</v>
      </c>
      <c r="AS129" s="4" t="s">
        <v>67</v>
      </c>
      <c r="AT129" s="4" t="s">
        <v>57</v>
      </c>
      <c r="AU129" s="4" t="s">
        <v>64</v>
      </c>
      <c r="AV129" s="1" t="s">
        <v>47</v>
      </c>
      <c r="AW129" s="1">
        <v>14</v>
      </c>
      <c r="AX129" s="1">
        <v>296</v>
      </c>
      <c r="AY129" s="1">
        <v>257</v>
      </c>
      <c r="AZ129" s="1">
        <v>39</v>
      </c>
      <c r="BA129" s="8">
        <v>1</v>
      </c>
      <c r="BB129" s="1">
        <v>23</v>
      </c>
      <c r="BC129" s="1">
        <v>498</v>
      </c>
      <c r="BD129" s="1">
        <v>187</v>
      </c>
      <c r="BE129" s="1">
        <v>311</v>
      </c>
      <c r="BF129" s="1">
        <v>1</v>
      </c>
    </row>
    <row r="130" spans="1:58" x14ac:dyDescent="0.2">
      <c r="A130" s="1">
        <v>19</v>
      </c>
      <c r="B130" s="1" t="s">
        <v>1</v>
      </c>
      <c r="C130" t="s">
        <v>40</v>
      </c>
      <c r="D130" s="1">
        <v>18</v>
      </c>
      <c r="E130" s="4" t="s">
        <v>79</v>
      </c>
      <c r="F130" s="4" t="s">
        <v>56</v>
      </c>
      <c r="G130" s="4" t="s">
        <v>68</v>
      </c>
      <c r="H130" s="1" t="s">
        <v>45</v>
      </c>
      <c r="I130" s="1">
        <v>15</v>
      </c>
      <c r="J130" s="1">
        <v>230</v>
      </c>
      <c r="K130" s="1">
        <v>155</v>
      </c>
      <c r="L130" s="1">
        <v>75</v>
      </c>
      <c r="M130" s="8">
        <v>0</v>
      </c>
      <c r="N130" s="1">
        <v>20</v>
      </c>
      <c r="O130" s="1">
        <v>365</v>
      </c>
      <c r="P130" s="1">
        <v>310</v>
      </c>
      <c r="Q130" s="1">
        <v>55</v>
      </c>
      <c r="R130" s="1">
        <v>1</v>
      </c>
      <c r="U130" s="1">
        <v>27</v>
      </c>
      <c r="V130" s="1" t="s">
        <v>1</v>
      </c>
      <c r="W130" t="s">
        <v>29</v>
      </c>
      <c r="X130" s="1">
        <v>49</v>
      </c>
      <c r="Y130" s="4" t="s">
        <v>76</v>
      </c>
      <c r="Z130" s="1" t="s">
        <v>44</v>
      </c>
      <c r="AA130" s="4" t="s">
        <v>54</v>
      </c>
      <c r="AB130" s="1" t="s">
        <v>47</v>
      </c>
      <c r="AC130" s="1">
        <v>21</v>
      </c>
      <c r="AD130" s="1">
        <v>421</v>
      </c>
      <c r="AE130" s="1">
        <v>316</v>
      </c>
      <c r="AF130" s="1">
        <v>105</v>
      </c>
      <c r="AG130" s="8">
        <v>9</v>
      </c>
      <c r="AH130" s="1">
        <v>19</v>
      </c>
      <c r="AI130" s="1">
        <v>393</v>
      </c>
      <c r="AJ130" s="1">
        <v>312</v>
      </c>
      <c r="AK130" s="1">
        <v>81</v>
      </c>
      <c r="AL130" s="1">
        <v>1</v>
      </c>
      <c r="AO130" s="1">
        <v>17</v>
      </c>
      <c r="AP130" s="1" t="s">
        <v>0</v>
      </c>
      <c r="AQ130" t="s">
        <v>41</v>
      </c>
      <c r="AR130" s="1">
        <v>27</v>
      </c>
      <c r="AS130" s="4" t="s">
        <v>74</v>
      </c>
      <c r="AT130" s="1" t="s">
        <v>44</v>
      </c>
      <c r="AU130" s="1" t="s">
        <v>44</v>
      </c>
      <c r="AV130" s="1" t="s">
        <v>47</v>
      </c>
      <c r="AW130" s="1">
        <v>19</v>
      </c>
      <c r="AX130" s="1">
        <v>436</v>
      </c>
      <c r="AY130" s="1">
        <v>311</v>
      </c>
      <c r="AZ130" s="1">
        <v>125</v>
      </c>
      <c r="BA130" s="8">
        <v>4</v>
      </c>
      <c r="BB130" s="1">
        <v>19</v>
      </c>
      <c r="BC130" s="1">
        <v>301</v>
      </c>
      <c r="BD130" s="1">
        <v>150</v>
      </c>
      <c r="BE130" s="1">
        <v>151</v>
      </c>
      <c r="BF130" s="1">
        <v>0</v>
      </c>
    </row>
    <row r="131" spans="1:58" x14ac:dyDescent="0.2">
      <c r="A131" s="1">
        <v>34</v>
      </c>
      <c r="B131" s="1" t="s">
        <v>1</v>
      </c>
      <c r="C131" t="s">
        <v>41</v>
      </c>
      <c r="D131" s="1">
        <v>0</v>
      </c>
      <c r="E131" s="4" t="s">
        <v>84</v>
      </c>
      <c r="F131" s="4" t="s">
        <v>63</v>
      </c>
      <c r="G131" s="4" t="s">
        <v>79</v>
      </c>
      <c r="H131" s="1" t="s">
        <v>45</v>
      </c>
      <c r="I131" s="1">
        <v>26</v>
      </c>
      <c r="J131" s="1">
        <v>430</v>
      </c>
      <c r="K131" s="1">
        <v>215</v>
      </c>
      <c r="L131" s="1">
        <v>215</v>
      </c>
      <c r="M131" s="8">
        <v>1</v>
      </c>
      <c r="N131" s="1">
        <v>13</v>
      </c>
      <c r="O131" s="1">
        <v>223</v>
      </c>
      <c r="P131" s="1">
        <v>174</v>
      </c>
      <c r="Q131" s="1">
        <v>49</v>
      </c>
      <c r="R131" s="1">
        <v>2</v>
      </c>
      <c r="U131" s="1">
        <v>31</v>
      </c>
      <c r="V131" s="1" t="s">
        <v>0</v>
      </c>
      <c r="W131" t="s">
        <v>25</v>
      </c>
      <c r="X131" s="1">
        <v>6</v>
      </c>
      <c r="Y131" s="4" t="s">
        <v>88</v>
      </c>
      <c r="Z131" s="1" t="s">
        <v>44</v>
      </c>
      <c r="AA131" s="1" t="s">
        <v>44</v>
      </c>
      <c r="AB131" s="1" t="s">
        <v>45</v>
      </c>
      <c r="AC131" s="1">
        <v>26</v>
      </c>
      <c r="AD131" s="1">
        <v>399</v>
      </c>
      <c r="AE131" s="1">
        <v>174</v>
      </c>
      <c r="AF131" s="1">
        <v>225</v>
      </c>
      <c r="AG131" s="8">
        <v>1</v>
      </c>
      <c r="AH131" s="1">
        <v>14</v>
      </c>
      <c r="AI131" s="1">
        <v>228</v>
      </c>
      <c r="AJ131" s="1">
        <v>206</v>
      </c>
      <c r="AK131" s="1">
        <v>22</v>
      </c>
      <c r="AL131" s="1">
        <v>2</v>
      </c>
      <c r="AO131" s="1">
        <v>20</v>
      </c>
      <c r="AP131" s="1" t="s">
        <v>1</v>
      </c>
      <c r="AQ131" t="s">
        <v>42</v>
      </c>
      <c r="AR131" s="1">
        <v>41</v>
      </c>
      <c r="AS131" s="4" t="s">
        <v>86</v>
      </c>
      <c r="AT131" s="1" t="s">
        <v>44</v>
      </c>
      <c r="AU131" s="1" t="s">
        <v>44</v>
      </c>
      <c r="AV131" s="1" t="s">
        <v>47</v>
      </c>
      <c r="AW131" s="1">
        <v>19</v>
      </c>
      <c r="AX131" s="1">
        <v>360</v>
      </c>
      <c r="AY131" s="1">
        <v>246</v>
      </c>
      <c r="AZ131" s="1">
        <v>114</v>
      </c>
      <c r="BA131" s="8">
        <v>2</v>
      </c>
      <c r="BB131" s="1">
        <v>27</v>
      </c>
      <c r="BC131" s="1">
        <v>452</v>
      </c>
      <c r="BD131" s="1">
        <v>259</v>
      </c>
      <c r="BE131" s="1">
        <v>193</v>
      </c>
      <c r="BF131" s="1">
        <v>3</v>
      </c>
    </row>
    <row r="132" spans="1:58" x14ac:dyDescent="0.2">
      <c r="A132" s="1">
        <v>34</v>
      </c>
      <c r="B132" s="1" t="s">
        <v>1</v>
      </c>
      <c r="C132" t="s">
        <v>32</v>
      </c>
      <c r="D132" s="1">
        <v>17</v>
      </c>
      <c r="E132" s="4" t="s">
        <v>97</v>
      </c>
      <c r="F132" s="4" t="s">
        <v>44</v>
      </c>
      <c r="G132" s="4" t="s">
        <v>44</v>
      </c>
      <c r="H132" s="1" t="s">
        <v>45</v>
      </c>
      <c r="I132" s="1">
        <v>19</v>
      </c>
      <c r="J132" s="1">
        <v>376</v>
      </c>
      <c r="K132" s="1">
        <v>294</v>
      </c>
      <c r="L132" s="1">
        <v>82</v>
      </c>
      <c r="M132" s="8">
        <v>3</v>
      </c>
      <c r="N132" s="1">
        <v>17</v>
      </c>
      <c r="O132" s="1">
        <v>218</v>
      </c>
      <c r="P132" s="1">
        <v>164</v>
      </c>
      <c r="Q132" s="1">
        <v>54</v>
      </c>
      <c r="R132" s="1">
        <v>3</v>
      </c>
      <c r="U132" s="1">
        <v>34</v>
      </c>
      <c r="V132" s="1" t="s">
        <v>1</v>
      </c>
      <c r="W132" t="s">
        <v>39</v>
      </c>
      <c r="X132" s="1">
        <v>16</v>
      </c>
      <c r="Y132" s="4" t="s">
        <v>94</v>
      </c>
      <c r="Z132" s="4" t="s">
        <v>56</v>
      </c>
      <c r="AA132" s="4" t="s">
        <v>65</v>
      </c>
      <c r="AB132" s="1" t="s">
        <v>45</v>
      </c>
      <c r="AC132" s="1">
        <v>26</v>
      </c>
      <c r="AD132" s="1">
        <v>346</v>
      </c>
      <c r="AE132" s="1">
        <v>171</v>
      </c>
      <c r="AF132" s="1">
        <v>175</v>
      </c>
      <c r="AG132" s="8">
        <v>1</v>
      </c>
      <c r="AH132" s="1">
        <v>19</v>
      </c>
      <c r="AI132" s="1">
        <v>299</v>
      </c>
      <c r="AJ132" s="1">
        <v>208</v>
      </c>
      <c r="AK132" s="1">
        <v>91</v>
      </c>
      <c r="AL132" s="1">
        <v>4</v>
      </c>
      <c r="AO132" s="1">
        <v>17</v>
      </c>
      <c r="AP132" s="1" t="s">
        <v>0</v>
      </c>
      <c r="AQ132" t="s">
        <v>28</v>
      </c>
      <c r="AR132" s="1">
        <v>20</v>
      </c>
      <c r="AS132" s="4" t="s">
        <v>93</v>
      </c>
      <c r="AT132" s="1" t="s">
        <v>44</v>
      </c>
      <c r="AU132" s="1" t="s">
        <v>44</v>
      </c>
      <c r="AV132" s="1" t="s">
        <v>47</v>
      </c>
      <c r="AW132" s="1">
        <v>19</v>
      </c>
      <c r="AX132" s="1">
        <v>316</v>
      </c>
      <c r="AY132" s="1">
        <v>178</v>
      </c>
      <c r="AZ132" s="1">
        <v>138</v>
      </c>
      <c r="BA132" s="8">
        <v>5</v>
      </c>
      <c r="BB132" s="1">
        <v>24</v>
      </c>
      <c r="BC132" s="1">
        <v>362</v>
      </c>
      <c r="BD132" s="1">
        <v>181</v>
      </c>
      <c r="BE132" s="1">
        <v>181</v>
      </c>
      <c r="BF132" s="1">
        <v>1</v>
      </c>
    </row>
    <row r="133" spans="1:58" x14ac:dyDescent="0.2">
      <c r="A133" s="1">
        <v>16</v>
      </c>
      <c r="B133" s="1" t="s">
        <v>0</v>
      </c>
      <c r="C133" t="s">
        <v>29</v>
      </c>
      <c r="D133" s="1">
        <v>20</v>
      </c>
      <c r="E133" s="4" t="s">
        <v>104</v>
      </c>
      <c r="F133" s="4" t="s">
        <v>44</v>
      </c>
      <c r="G133" s="4" t="s">
        <v>44</v>
      </c>
      <c r="H133" s="1" t="s">
        <v>47</v>
      </c>
      <c r="I133" s="1">
        <v>16</v>
      </c>
      <c r="J133" s="1">
        <v>317</v>
      </c>
      <c r="K133" s="1">
        <v>236</v>
      </c>
      <c r="L133" s="1">
        <v>81</v>
      </c>
      <c r="M133" s="8">
        <v>2</v>
      </c>
      <c r="N133" s="1">
        <v>17</v>
      </c>
      <c r="O133" s="1">
        <v>232</v>
      </c>
      <c r="P133" s="1">
        <v>149</v>
      </c>
      <c r="Q133" s="1">
        <v>83</v>
      </c>
      <c r="R133" s="1">
        <v>1</v>
      </c>
      <c r="U133" s="1">
        <v>48</v>
      </c>
      <c r="V133" s="1" t="s">
        <v>1</v>
      </c>
      <c r="W133" t="s">
        <v>40</v>
      </c>
      <c r="X133" s="1">
        <v>14</v>
      </c>
      <c r="Y133" s="4" t="s">
        <v>107</v>
      </c>
      <c r="Z133" s="1" t="s">
        <v>44</v>
      </c>
      <c r="AA133" s="1" t="s">
        <v>44</v>
      </c>
      <c r="AB133" s="1" t="s">
        <v>45</v>
      </c>
      <c r="AC133" s="1">
        <v>28</v>
      </c>
      <c r="AD133" s="1">
        <v>423</v>
      </c>
      <c r="AE133" s="1">
        <v>223</v>
      </c>
      <c r="AF133" s="1">
        <v>200</v>
      </c>
      <c r="AG133" s="8">
        <v>0</v>
      </c>
      <c r="AH133" s="1">
        <v>14</v>
      </c>
      <c r="AI133" s="1">
        <v>229</v>
      </c>
      <c r="AJ133" s="1">
        <v>141</v>
      </c>
      <c r="AK133" s="1">
        <v>88</v>
      </c>
      <c r="AL133" s="1">
        <v>3</v>
      </c>
      <c r="AO133" s="1">
        <v>27</v>
      </c>
      <c r="AP133" s="1" t="s">
        <v>1</v>
      </c>
      <c r="AQ133" t="s">
        <v>60</v>
      </c>
      <c r="AR133" s="1">
        <v>24</v>
      </c>
      <c r="AS133" s="4" t="s">
        <v>106</v>
      </c>
      <c r="AT133" s="1" t="s">
        <v>44</v>
      </c>
      <c r="AU133" s="1" t="s">
        <v>44</v>
      </c>
      <c r="AV133" s="1" t="s">
        <v>45</v>
      </c>
      <c r="AW133" s="1">
        <v>14</v>
      </c>
      <c r="AX133" s="1">
        <v>255</v>
      </c>
      <c r="AY133" s="1">
        <v>128</v>
      </c>
      <c r="AZ133" s="1">
        <v>127</v>
      </c>
      <c r="BA133" s="8">
        <v>3</v>
      </c>
      <c r="BB133" s="1">
        <v>21</v>
      </c>
      <c r="BC133" s="1">
        <v>265</v>
      </c>
      <c r="BD133" s="1">
        <v>45</v>
      </c>
      <c r="BE133" s="1">
        <v>220</v>
      </c>
      <c r="BF133" s="1">
        <v>3</v>
      </c>
    </row>
    <row r="134" spans="1:58" x14ac:dyDescent="0.2">
      <c r="A134" s="1">
        <v>13</v>
      </c>
      <c r="B134" s="1" t="s">
        <v>1</v>
      </c>
      <c r="C134" t="s">
        <v>24</v>
      </c>
      <c r="D134" s="1">
        <v>22</v>
      </c>
      <c r="E134" s="4" t="s">
        <v>116</v>
      </c>
      <c r="F134" s="4" t="s">
        <v>44</v>
      </c>
      <c r="G134" s="4" t="s">
        <v>85</v>
      </c>
      <c r="H134" s="1" t="s">
        <v>47</v>
      </c>
      <c r="I134" s="1">
        <v>18</v>
      </c>
      <c r="J134" s="1">
        <v>237</v>
      </c>
      <c r="K134" s="1">
        <v>227</v>
      </c>
      <c r="L134" s="1">
        <v>10</v>
      </c>
      <c r="M134" s="8">
        <v>2</v>
      </c>
      <c r="N134" s="1">
        <v>16</v>
      </c>
      <c r="O134" s="1">
        <v>282</v>
      </c>
      <c r="P134" s="1">
        <v>88</v>
      </c>
      <c r="Q134" s="1">
        <v>194</v>
      </c>
      <c r="R134" s="1">
        <v>3</v>
      </c>
      <c r="U134" s="1">
        <v>34</v>
      </c>
      <c r="V134" s="1" t="s">
        <v>0</v>
      </c>
      <c r="W134" t="s">
        <v>27</v>
      </c>
      <c r="X134" s="1">
        <v>13</v>
      </c>
      <c r="Y134" s="4" t="s">
        <v>116</v>
      </c>
      <c r="Z134" s="1" t="s">
        <v>44</v>
      </c>
      <c r="AA134" s="4" t="s">
        <v>70</v>
      </c>
      <c r="AB134" s="1" t="s">
        <v>45</v>
      </c>
      <c r="AC134" s="1">
        <v>21</v>
      </c>
      <c r="AD134" s="1">
        <v>326</v>
      </c>
      <c r="AE134" s="1">
        <v>200</v>
      </c>
      <c r="AF134" s="1">
        <v>126</v>
      </c>
      <c r="AG134" s="8">
        <v>1</v>
      </c>
      <c r="AH134" s="1">
        <v>18</v>
      </c>
      <c r="AI134" s="1">
        <v>268</v>
      </c>
      <c r="AJ134" s="1">
        <v>144</v>
      </c>
      <c r="AK134" s="1">
        <v>124</v>
      </c>
      <c r="AL134" s="1">
        <v>2</v>
      </c>
      <c r="AO134" s="1">
        <v>13</v>
      </c>
      <c r="AP134" s="1" t="s">
        <v>1</v>
      </c>
      <c r="AQ134" t="s">
        <v>26</v>
      </c>
      <c r="AR134" s="1">
        <v>34</v>
      </c>
      <c r="AS134" s="4" t="s">
        <v>115</v>
      </c>
      <c r="AT134" s="1" t="s">
        <v>44</v>
      </c>
      <c r="AU134" s="4" t="s">
        <v>67</v>
      </c>
      <c r="AV134" s="1" t="s">
        <v>47</v>
      </c>
      <c r="AW134" s="1">
        <v>18</v>
      </c>
      <c r="AX134" s="1">
        <v>268</v>
      </c>
      <c r="AY134" s="1">
        <v>144</v>
      </c>
      <c r="AZ134" s="1">
        <v>124</v>
      </c>
      <c r="BA134" s="8">
        <v>2</v>
      </c>
      <c r="BB134" s="1">
        <v>21</v>
      </c>
      <c r="BC134" s="1">
        <v>326</v>
      </c>
      <c r="BD134" s="1">
        <v>200</v>
      </c>
      <c r="BE134" s="1">
        <v>126</v>
      </c>
      <c r="BF134" s="1">
        <v>1</v>
      </c>
    </row>
    <row r="135" spans="1:58" x14ac:dyDescent="0.2">
      <c r="A135" s="1">
        <v>27</v>
      </c>
      <c r="B135" s="1" t="s">
        <v>0</v>
      </c>
      <c r="C135" t="s">
        <v>53</v>
      </c>
      <c r="D135" s="1">
        <v>30</v>
      </c>
      <c r="E135" s="4" t="s">
        <v>123</v>
      </c>
      <c r="F135" s="4" t="s">
        <v>70</v>
      </c>
      <c r="G135" s="4" t="s">
        <v>94</v>
      </c>
      <c r="H135" s="1" t="s">
        <v>47</v>
      </c>
      <c r="I135" s="1">
        <v>17</v>
      </c>
      <c r="J135" s="1">
        <v>178</v>
      </c>
      <c r="K135" s="1">
        <v>93</v>
      </c>
      <c r="L135" s="1">
        <v>85</v>
      </c>
      <c r="M135" s="8">
        <v>0</v>
      </c>
      <c r="N135" s="1">
        <v>28</v>
      </c>
      <c r="O135" s="1">
        <v>443</v>
      </c>
      <c r="P135" s="1">
        <v>210</v>
      </c>
      <c r="Q135" s="1">
        <v>233</v>
      </c>
      <c r="R135" s="1">
        <v>2</v>
      </c>
      <c r="U135" s="1">
        <v>30</v>
      </c>
      <c r="V135" s="1" t="s">
        <v>1</v>
      </c>
      <c r="W135" t="s">
        <v>32</v>
      </c>
      <c r="X135" s="1">
        <v>13</v>
      </c>
      <c r="Y135" s="4" t="s">
        <v>121</v>
      </c>
      <c r="Z135" s="4" t="s">
        <v>63</v>
      </c>
      <c r="AA135" s="4" t="s">
        <v>73</v>
      </c>
      <c r="AB135" s="1" t="s">
        <v>45</v>
      </c>
      <c r="AC135" s="1">
        <v>25</v>
      </c>
      <c r="AD135" s="1">
        <v>417</v>
      </c>
      <c r="AE135" s="1">
        <v>264</v>
      </c>
      <c r="AF135" s="1">
        <v>153</v>
      </c>
      <c r="AG135" s="8">
        <v>2</v>
      </c>
      <c r="AH135" s="1">
        <v>13</v>
      </c>
      <c r="AI135" s="1">
        <v>231</v>
      </c>
      <c r="AJ135" s="1">
        <v>160</v>
      </c>
      <c r="AK135" s="1">
        <v>71</v>
      </c>
      <c r="AL135" s="1">
        <v>3</v>
      </c>
      <c r="AO135" s="1">
        <v>0</v>
      </c>
      <c r="AP135" s="1" t="s">
        <v>0</v>
      </c>
      <c r="AQ135" t="s">
        <v>38</v>
      </c>
      <c r="AR135" s="1">
        <v>23</v>
      </c>
      <c r="AS135" s="4" t="s">
        <v>125</v>
      </c>
      <c r="AT135" s="1" t="s">
        <v>44</v>
      </c>
      <c r="AU135" s="4" t="s">
        <v>74</v>
      </c>
      <c r="AV135" s="1" t="s">
        <v>47</v>
      </c>
      <c r="AW135" s="1">
        <v>13</v>
      </c>
      <c r="AX135" s="1">
        <v>248</v>
      </c>
      <c r="AY135" s="1">
        <v>132</v>
      </c>
      <c r="AZ135" s="1">
        <v>116</v>
      </c>
      <c r="BA135" s="8">
        <v>2</v>
      </c>
      <c r="BB135" s="1">
        <v>25</v>
      </c>
      <c r="BC135" s="1">
        <v>367</v>
      </c>
      <c r="BD135" s="1">
        <v>141</v>
      </c>
      <c r="BE135" s="1">
        <v>226</v>
      </c>
      <c r="BF135" s="1">
        <v>1</v>
      </c>
    </row>
    <row r="136" spans="1:58" x14ac:dyDescent="0.2">
      <c r="A136" s="1">
        <v>21</v>
      </c>
      <c r="B136" s="1" t="s">
        <v>1</v>
      </c>
      <c r="C136" t="s">
        <v>51</v>
      </c>
      <c r="D136" s="1">
        <v>24</v>
      </c>
      <c r="E136" s="4" t="s">
        <v>134</v>
      </c>
      <c r="F136" s="4" t="s">
        <v>44</v>
      </c>
      <c r="G136" s="4" t="s">
        <v>44</v>
      </c>
      <c r="H136" s="1" t="s">
        <v>47</v>
      </c>
      <c r="I136" s="1">
        <v>15</v>
      </c>
      <c r="J136" s="1">
        <v>248</v>
      </c>
      <c r="K136" s="1">
        <v>139</v>
      </c>
      <c r="L136" s="1">
        <v>109</v>
      </c>
      <c r="M136" s="8">
        <v>2</v>
      </c>
      <c r="N136" s="1">
        <v>20</v>
      </c>
      <c r="O136" s="1">
        <v>310</v>
      </c>
      <c r="P136" s="1">
        <v>176</v>
      </c>
      <c r="Q136" s="1">
        <v>197</v>
      </c>
      <c r="R136" s="1">
        <v>2</v>
      </c>
      <c r="U136" s="1">
        <v>49</v>
      </c>
      <c r="V136" s="1" t="s">
        <v>0</v>
      </c>
      <c r="W136" t="s">
        <v>28</v>
      </c>
      <c r="X136" s="1">
        <v>7</v>
      </c>
      <c r="Y136" s="4" t="s">
        <v>135</v>
      </c>
      <c r="Z136" s="1" t="s">
        <v>44</v>
      </c>
      <c r="AA136" s="1" t="s">
        <v>44</v>
      </c>
      <c r="AB136" s="1" t="s">
        <v>45</v>
      </c>
      <c r="AC136" s="1">
        <v>25</v>
      </c>
      <c r="AD136" s="1">
        <v>515</v>
      </c>
      <c r="AE136" s="1">
        <v>227</v>
      </c>
      <c r="AF136" s="1">
        <v>291</v>
      </c>
      <c r="AG136" s="8">
        <v>1</v>
      </c>
      <c r="AH136" s="1">
        <v>19</v>
      </c>
      <c r="AI136" s="1">
        <v>297</v>
      </c>
      <c r="AJ136" s="1">
        <v>242</v>
      </c>
      <c r="AK136" s="1">
        <v>55</v>
      </c>
      <c r="AL136" s="1">
        <v>3</v>
      </c>
      <c r="AO136" s="1">
        <v>20</v>
      </c>
      <c r="AP136" s="1" t="s">
        <v>0</v>
      </c>
      <c r="AQ136" t="s">
        <v>36</v>
      </c>
      <c r="AR136" s="1">
        <v>17</v>
      </c>
      <c r="AS136" s="4" t="s">
        <v>132</v>
      </c>
      <c r="AT136" s="4" t="s">
        <v>62</v>
      </c>
      <c r="AU136" s="4" t="s">
        <v>91</v>
      </c>
      <c r="AV136" s="1" t="s">
        <v>45</v>
      </c>
      <c r="AW136" s="1">
        <v>12</v>
      </c>
      <c r="AX136" s="1">
        <v>228</v>
      </c>
      <c r="AY136" s="1">
        <v>143</v>
      </c>
      <c r="AZ136" s="1">
        <v>85</v>
      </c>
      <c r="BA136" s="8">
        <v>3</v>
      </c>
      <c r="BB136" s="1">
        <v>16</v>
      </c>
      <c r="BC136" s="1">
        <v>285</v>
      </c>
      <c r="BD136" s="1">
        <v>113</v>
      </c>
      <c r="BE136" s="1">
        <v>172</v>
      </c>
      <c r="BF136" s="1">
        <v>3</v>
      </c>
    </row>
    <row r="137" spans="1:58" x14ac:dyDescent="0.2">
      <c r="A137" s="1">
        <v>7</v>
      </c>
      <c r="B137" s="1" t="s">
        <v>1</v>
      </c>
      <c r="C137" t="s">
        <v>27</v>
      </c>
      <c r="D137" s="1">
        <v>3</v>
      </c>
      <c r="E137" s="4" t="s">
        <v>149</v>
      </c>
      <c r="F137" s="4" t="s">
        <v>44</v>
      </c>
      <c r="G137" s="4" t="s">
        <v>44</v>
      </c>
      <c r="H137" s="1" t="s">
        <v>45</v>
      </c>
      <c r="I137" s="1">
        <v>17</v>
      </c>
      <c r="J137" s="1">
        <v>216</v>
      </c>
      <c r="K137" s="1">
        <v>110</v>
      </c>
      <c r="L137" s="1">
        <v>106</v>
      </c>
      <c r="M137" s="8">
        <v>5</v>
      </c>
      <c r="N137" s="1">
        <v>17</v>
      </c>
      <c r="O137" s="1">
        <v>241</v>
      </c>
      <c r="P137" s="1">
        <v>154</v>
      </c>
      <c r="Q137" s="1">
        <v>87</v>
      </c>
      <c r="R137" s="1">
        <v>3</v>
      </c>
      <c r="U137" s="1">
        <v>14</v>
      </c>
      <c r="V137" s="1" t="s">
        <v>0</v>
      </c>
      <c r="W137" t="s">
        <v>39</v>
      </c>
      <c r="X137" s="1">
        <v>13</v>
      </c>
      <c r="Y137" s="4" t="s">
        <v>143</v>
      </c>
      <c r="Z137" s="4" t="s">
        <v>68</v>
      </c>
      <c r="AA137" s="4" t="s">
        <v>85</v>
      </c>
      <c r="AB137" s="1" t="s">
        <v>45</v>
      </c>
      <c r="AC137" s="1">
        <v>18</v>
      </c>
      <c r="AD137" s="1">
        <v>371</v>
      </c>
      <c r="AE137" s="1">
        <v>211</v>
      </c>
      <c r="AF137" s="1">
        <v>160</v>
      </c>
      <c r="AG137" s="8">
        <v>1</v>
      </c>
      <c r="AH137" s="1">
        <v>10</v>
      </c>
      <c r="AI137" s="1">
        <v>249</v>
      </c>
      <c r="AJ137" s="1">
        <v>173</v>
      </c>
      <c r="AK137" s="1">
        <v>76</v>
      </c>
      <c r="AL137" s="1">
        <v>3</v>
      </c>
      <c r="AO137" s="1">
        <v>3</v>
      </c>
      <c r="AP137" s="1" t="s">
        <v>0</v>
      </c>
      <c r="AQ137" t="s">
        <v>30</v>
      </c>
      <c r="AR137" s="1">
        <v>7</v>
      </c>
      <c r="AS137" s="4" t="s">
        <v>150</v>
      </c>
      <c r="AT137" s="1" t="s">
        <v>44</v>
      </c>
      <c r="AU137" s="1" t="s">
        <v>44</v>
      </c>
      <c r="AV137" s="1" t="s">
        <v>47</v>
      </c>
      <c r="AW137" s="1">
        <v>17</v>
      </c>
      <c r="AX137" s="1">
        <v>241</v>
      </c>
      <c r="AY137" s="1">
        <v>154</v>
      </c>
      <c r="AZ137" s="1">
        <v>87</v>
      </c>
      <c r="BA137" s="8">
        <v>3</v>
      </c>
      <c r="BB137" s="1">
        <v>17</v>
      </c>
      <c r="BC137" s="1">
        <v>216</v>
      </c>
      <c r="BD137" s="1">
        <v>110</v>
      </c>
      <c r="BE137" s="1">
        <v>106</v>
      </c>
      <c r="BF137" s="1">
        <v>5</v>
      </c>
    </row>
    <row r="138" spans="1:58" x14ac:dyDescent="0.2">
      <c r="A138" s="1">
        <v>13</v>
      </c>
      <c r="B138" s="1" t="s">
        <v>0</v>
      </c>
      <c r="C138" t="s">
        <v>31</v>
      </c>
      <c r="D138" s="1">
        <v>6</v>
      </c>
      <c r="E138" s="4" t="s">
        <v>159</v>
      </c>
      <c r="F138" s="4" t="s">
        <v>44</v>
      </c>
      <c r="G138" s="4" t="s">
        <v>107</v>
      </c>
      <c r="H138" s="1" t="s">
        <v>45</v>
      </c>
      <c r="I138" s="1">
        <v>13</v>
      </c>
      <c r="J138" s="1">
        <v>231</v>
      </c>
      <c r="K138" s="1">
        <v>154</v>
      </c>
      <c r="L138" s="1">
        <v>77</v>
      </c>
      <c r="M138" s="8">
        <v>0</v>
      </c>
      <c r="N138" s="1">
        <v>15</v>
      </c>
      <c r="O138" s="1">
        <v>356</v>
      </c>
      <c r="P138" s="1">
        <v>279</v>
      </c>
      <c r="Q138" s="1">
        <v>77</v>
      </c>
      <c r="R138" s="1">
        <v>3</v>
      </c>
      <c r="U138" s="1">
        <v>24</v>
      </c>
      <c r="V138" s="1" t="s">
        <v>1</v>
      </c>
      <c r="W138" t="s">
        <v>38</v>
      </c>
      <c r="X138" s="1">
        <v>3</v>
      </c>
      <c r="Y138" s="4" t="s">
        <v>155</v>
      </c>
      <c r="Z138" s="4" t="s">
        <v>79</v>
      </c>
      <c r="AA138" s="4" t="s">
        <v>99</v>
      </c>
      <c r="AB138" s="1" t="s">
        <v>45</v>
      </c>
      <c r="AC138" s="1">
        <v>22</v>
      </c>
      <c r="AD138" s="1">
        <v>328</v>
      </c>
      <c r="AE138" s="1">
        <v>267</v>
      </c>
      <c r="AF138" s="1">
        <v>61</v>
      </c>
      <c r="AG138" s="8">
        <v>2</v>
      </c>
      <c r="AH138" s="1">
        <v>15</v>
      </c>
      <c r="AI138" s="1">
        <v>256</v>
      </c>
      <c r="AJ138" s="1">
        <v>154</v>
      </c>
      <c r="AK138" s="1">
        <v>102</v>
      </c>
      <c r="AL138" s="1">
        <v>2</v>
      </c>
      <c r="AO138" s="1">
        <v>24</v>
      </c>
      <c r="AP138" s="1" t="s">
        <v>1</v>
      </c>
      <c r="AQ138" t="s">
        <v>37</v>
      </c>
      <c r="AR138" s="1">
        <v>41</v>
      </c>
      <c r="AS138" s="4" t="s">
        <v>162</v>
      </c>
      <c r="AT138" s="4" t="s">
        <v>71</v>
      </c>
      <c r="AU138" s="4" t="s">
        <v>92</v>
      </c>
      <c r="AV138" s="1" t="s">
        <v>47</v>
      </c>
      <c r="AW138" s="1">
        <v>22</v>
      </c>
      <c r="AX138" s="1">
        <v>285</v>
      </c>
      <c r="AY138" s="1">
        <v>164</v>
      </c>
      <c r="AZ138" s="1">
        <v>121</v>
      </c>
      <c r="BA138" s="8">
        <v>1</v>
      </c>
      <c r="BB138" s="1">
        <v>29</v>
      </c>
      <c r="BC138" s="1">
        <v>386</v>
      </c>
      <c r="BD138" s="1">
        <v>207</v>
      </c>
      <c r="BE138" s="1">
        <v>179</v>
      </c>
      <c r="BF138" s="1">
        <v>1</v>
      </c>
    </row>
    <row r="139" spans="1:58" x14ac:dyDescent="0.2">
      <c r="A139" s="1">
        <v>24</v>
      </c>
      <c r="B139" s="1" t="s">
        <v>0</v>
      </c>
      <c r="C139" t="s">
        <v>40</v>
      </c>
      <c r="D139" s="1">
        <v>14</v>
      </c>
      <c r="E139" s="4" t="s">
        <v>169</v>
      </c>
      <c r="F139" s="4" t="s">
        <v>73</v>
      </c>
      <c r="G139" s="4" t="s">
        <v>116</v>
      </c>
      <c r="H139" s="1" t="s">
        <v>45</v>
      </c>
      <c r="I139" s="1">
        <v>21</v>
      </c>
      <c r="J139" s="1">
        <v>315</v>
      </c>
      <c r="K139" s="1">
        <v>180</v>
      </c>
      <c r="L139" s="1">
        <v>135</v>
      </c>
      <c r="M139" s="8">
        <v>0</v>
      </c>
      <c r="N139" s="1">
        <v>18</v>
      </c>
      <c r="O139" s="1">
        <v>297</v>
      </c>
      <c r="P139" s="1">
        <v>221</v>
      </c>
      <c r="Q139" s="1">
        <v>76</v>
      </c>
      <c r="R139" s="1">
        <v>1</v>
      </c>
      <c r="U139" s="1">
        <v>20</v>
      </c>
      <c r="V139" s="1" t="s">
        <v>0</v>
      </c>
      <c r="W139" t="s">
        <v>36</v>
      </c>
      <c r="X139" s="1">
        <v>27</v>
      </c>
      <c r="Y139" s="4" t="s">
        <v>173</v>
      </c>
      <c r="Z139" s="1" t="s">
        <v>44</v>
      </c>
      <c r="AA139" s="4" t="s">
        <v>107</v>
      </c>
      <c r="AB139" s="1" t="s">
        <v>47</v>
      </c>
      <c r="AC139" s="1">
        <v>19</v>
      </c>
      <c r="AD139" s="1">
        <v>330</v>
      </c>
      <c r="AE139" s="1">
        <v>292</v>
      </c>
      <c r="AF139" s="1">
        <v>38</v>
      </c>
      <c r="AG139" s="8">
        <v>3</v>
      </c>
      <c r="AH139" s="1">
        <v>24</v>
      </c>
      <c r="AI139" s="1">
        <v>382</v>
      </c>
      <c r="AJ139" s="1">
        <v>148</v>
      </c>
      <c r="AK139" s="1">
        <v>234</v>
      </c>
      <c r="AL139" s="1">
        <v>2</v>
      </c>
      <c r="AO139" s="1">
        <v>0</v>
      </c>
      <c r="AP139" s="1" t="s">
        <v>0</v>
      </c>
      <c r="AQ139" t="s">
        <v>33</v>
      </c>
      <c r="AR139" s="1">
        <v>34</v>
      </c>
      <c r="AS139" s="4" t="s">
        <v>171</v>
      </c>
      <c r="AT139" s="1" t="s">
        <v>44</v>
      </c>
      <c r="AU139" s="1" t="s">
        <v>44</v>
      </c>
      <c r="AV139" s="1" t="s">
        <v>47</v>
      </c>
      <c r="AW139" s="1">
        <v>6</v>
      </c>
      <c r="AX139" s="1">
        <v>171</v>
      </c>
      <c r="AY139" s="1">
        <v>118</v>
      </c>
      <c r="AZ139" s="1">
        <v>53</v>
      </c>
      <c r="BA139" s="8">
        <v>5</v>
      </c>
      <c r="BB139" s="1">
        <v>32</v>
      </c>
      <c r="BC139" s="1">
        <v>523</v>
      </c>
      <c r="BD139" s="1">
        <v>153</v>
      </c>
      <c r="BE139" s="1">
        <v>370</v>
      </c>
      <c r="BF139" s="1">
        <v>2</v>
      </c>
    </row>
    <row r="140" spans="1:58" x14ac:dyDescent="0.2">
      <c r="A140" s="1">
        <v>24</v>
      </c>
      <c r="B140" s="1" t="s">
        <v>1</v>
      </c>
      <c r="C140" t="s">
        <v>89</v>
      </c>
      <c r="D140" s="1">
        <v>21</v>
      </c>
      <c r="E140" s="4" t="s">
        <v>183</v>
      </c>
      <c r="F140" s="4" t="s">
        <v>44</v>
      </c>
      <c r="G140" s="4" t="s">
        <v>44</v>
      </c>
      <c r="H140" s="1" t="s">
        <v>45</v>
      </c>
      <c r="I140" s="1">
        <v>24</v>
      </c>
      <c r="J140" s="1">
        <v>434</v>
      </c>
      <c r="K140" s="1">
        <v>208</v>
      </c>
      <c r="L140" s="1">
        <v>226</v>
      </c>
      <c r="M140" s="8">
        <v>3</v>
      </c>
      <c r="N140" s="1">
        <v>19</v>
      </c>
      <c r="O140" s="1">
        <v>286</v>
      </c>
      <c r="P140" s="1">
        <v>183</v>
      </c>
      <c r="Q140" s="1">
        <v>103</v>
      </c>
      <c r="R140" s="1">
        <v>4</v>
      </c>
      <c r="U140" s="1">
        <v>38</v>
      </c>
      <c r="V140" s="1" t="s">
        <v>0</v>
      </c>
      <c r="W140" t="s">
        <v>38</v>
      </c>
      <c r="X140" s="1">
        <v>20</v>
      </c>
      <c r="Y140" s="4" t="s">
        <v>182</v>
      </c>
      <c r="Z140" s="4" t="s">
        <v>84</v>
      </c>
      <c r="AA140" s="4" t="s">
        <v>116</v>
      </c>
      <c r="AB140" s="1" t="s">
        <v>45</v>
      </c>
      <c r="AC140" s="1">
        <v>24</v>
      </c>
      <c r="AD140" s="1">
        <v>427</v>
      </c>
      <c r="AE140" s="1">
        <v>272</v>
      </c>
      <c r="AF140" s="1">
        <v>154</v>
      </c>
      <c r="AG140" s="8">
        <v>2</v>
      </c>
      <c r="AH140" s="1">
        <v>17</v>
      </c>
      <c r="AI140" s="1">
        <v>241</v>
      </c>
      <c r="AJ140" s="1">
        <v>198</v>
      </c>
      <c r="AK140" s="1">
        <v>43</v>
      </c>
      <c r="AL140" s="1">
        <v>2</v>
      </c>
      <c r="AO140" s="1">
        <v>13</v>
      </c>
      <c r="AP140" s="1" t="s">
        <v>1</v>
      </c>
      <c r="AQ140" t="s">
        <v>34</v>
      </c>
      <c r="AR140" s="1">
        <v>44</v>
      </c>
      <c r="AS140" s="4" t="s">
        <v>184</v>
      </c>
      <c r="AT140" s="1" t="s">
        <v>44</v>
      </c>
      <c r="AU140" s="4" t="s">
        <v>106</v>
      </c>
      <c r="AV140" s="1" t="s">
        <v>47</v>
      </c>
      <c r="AW140" s="1">
        <v>15</v>
      </c>
      <c r="AX140" s="1">
        <v>228</v>
      </c>
      <c r="AY140" s="1">
        <v>153</v>
      </c>
      <c r="AZ140" s="1">
        <v>75</v>
      </c>
      <c r="BA140" s="8">
        <v>3</v>
      </c>
      <c r="BB140" s="1">
        <v>24</v>
      </c>
      <c r="BC140" s="1">
        <v>440</v>
      </c>
      <c r="BD140" s="1">
        <v>172</v>
      </c>
      <c r="BE140" s="1">
        <v>268</v>
      </c>
      <c r="BF140" s="1">
        <v>0</v>
      </c>
    </row>
    <row r="141" spans="1:58" x14ac:dyDescent="0.2">
      <c r="A141" s="1">
        <v>6</v>
      </c>
      <c r="B141" s="1" t="s">
        <v>1</v>
      </c>
      <c r="C141" t="s">
        <v>42</v>
      </c>
      <c r="D141" s="1">
        <v>20</v>
      </c>
      <c r="E141" s="4" t="s">
        <v>201</v>
      </c>
      <c r="F141" s="4" t="s">
        <v>88</v>
      </c>
      <c r="G141" s="4" t="s">
        <v>123</v>
      </c>
      <c r="H141" s="1" t="s">
        <v>47</v>
      </c>
      <c r="I141" s="1">
        <v>15</v>
      </c>
      <c r="J141" s="1">
        <v>250</v>
      </c>
      <c r="K141" s="1">
        <v>194</v>
      </c>
      <c r="L141" s="1">
        <v>56</v>
      </c>
      <c r="M141" s="8">
        <v>0</v>
      </c>
      <c r="N141" s="1">
        <v>25</v>
      </c>
      <c r="O141" s="1">
        <v>411</v>
      </c>
      <c r="P141" s="1">
        <v>303</v>
      </c>
      <c r="Q141" s="1">
        <v>108</v>
      </c>
      <c r="R141" s="1">
        <v>1</v>
      </c>
      <c r="U141" s="1">
        <v>24</v>
      </c>
      <c r="V141" s="1" t="s">
        <v>1</v>
      </c>
      <c r="W141" t="s">
        <v>37</v>
      </c>
      <c r="X141" s="1">
        <v>20</v>
      </c>
      <c r="Y141" s="4" t="s">
        <v>197</v>
      </c>
      <c r="Z141" s="1" t="s">
        <v>44</v>
      </c>
      <c r="AA141" s="4" t="s">
        <v>121</v>
      </c>
      <c r="AB141" s="1" t="s">
        <v>45</v>
      </c>
      <c r="AC141" s="1">
        <v>26</v>
      </c>
      <c r="AD141" s="1">
        <v>538</v>
      </c>
      <c r="AE141" s="1">
        <v>318</v>
      </c>
      <c r="AF141" s="1">
        <v>220</v>
      </c>
      <c r="AG141" s="8">
        <v>1</v>
      </c>
      <c r="AH141" s="1">
        <v>21</v>
      </c>
      <c r="AI141" s="1">
        <v>263</v>
      </c>
      <c r="AJ141" s="1">
        <v>188</v>
      </c>
      <c r="AK141" s="1">
        <v>75</v>
      </c>
      <c r="AL141" s="1">
        <v>1</v>
      </c>
      <c r="AO141" s="1">
        <v>12</v>
      </c>
      <c r="AP141" s="1" t="s">
        <v>1</v>
      </c>
      <c r="AQ141" t="s">
        <v>29</v>
      </c>
      <c r="AR141" s="1">
        <v>38</v>
      </c>
      <c r="AS141" s="4" t="s">
        <v>190</v>
      </c>
      <c r="AT141" s="4" t="s">
        <v>80</v>
      </c>
      <c r="AU141" s="4" t="s">
        <v>115</v>
      </c>
      <c r="AV141" s="1" t="s">
        <v>47</v>
      </c>
      <c r="AW141" s="1">
        <v>16</v>
      </c>
      <c r="AX141" s="1">
        <v>288</v>
      </c>
      <c r="AY141" s="1">
        <v>155</v>
      </c>
      <c r="AZ141" s="1">
        <v>133</v>
      </c>
      <c r="BA141" s="8">
        <v>3</v>
      </c>
      <c r="BB141" s="1">
        <v>25</v>
      </c>
      <c r="BC141" s="1">
        <v>346</v>
      </c>
      <c r="BD141" s="1">
        <v>194</v>
      </c>
      <c r="BE141" s="1">
        <v>152</v>
      </c>
      <c r="BF141" s="1">
        <v>0</v>
      </c>
    </row>
    <row r="142" spans="1:58" x14ac:dyDescent="0.2">
      <c r="A142" s="1">
        <v>14</v>
      </c>
      <c r="B142" s="1" t="s">
        <v>0</v>
      </c>
      <c r="C142" t="s">
        <v>28</v>
      </c>
      <c r="D142" s="1">
        <v>9</v>
      </c>
      <c r="E142" s="4" t="s">
        <v>224</v>
      </c>
      <c r="F142" s="4" t="s">
        <v>94</v>
      </c>
      <c r="G142" s="4" t="s">
        <v>131</v>
      </c>
      <c r="H142" s="1" t="s">
        <v>45</v>
      </c>
      <c r="I142" s="1">
        <v>19</v>
      </c>
      <c r="J142" s="1">
        <v>266</v>
      </c>
      <c r="K142" s="1">
        <v>165</v>
      </c>
      <c r="L142" s="1">
        <v>101</v>
      </c>
      <c r="M142" s="8">
        <v>0</v>
      </c>
      <c r="N142" s="1">
        <v>23</v>
      </c>
      <c r="O142" s="1">
        <v>324</v>
      </c>
      <c r="P142" s="1">
        <v>220</v>
      </c>
      <c r="Q142" s="1">
        <v>104</v>
      </c>
      <c r="R142" s="1">
        <v>0</v>
      </c>
      <c r="U142" s="1">
        <v>14</v>
      </c>
      <c r="V142" s="1" t="s">
        <v>1</v>
      </c>
      <c r="W142" t="s">
        <v>34</v>
      </c>
      <c r="X142" s="1">
        <v>41</v>
      </c>
      <c r="Y142" s="4" t="s">
        <v>206</v>
      </c>
      <c r="Z142" s="4" t="s">
        <v>99</v>
      </c>
      <c r="AA142" s="4" t="s">
        <v>131</v>
      </c>
      <c r="AB142" s="1" t="s">
        <v>47</v>
      </c>
      <c r="AC142" s="1">
        <v>17</v>
      </c>
      <c r="AD142" s="1">
        <v>289</v>
      </c>
      <c r="AE142" s="1">
        <v>237</v>
      </c>
      <c r="AF142" s="1">
        <v>52</v>
      </c>
      <c r="AG142" s="8">
        <v>4</v>
      </c>
      <c r="AH142" s="1">
        <v>33</v>
      </c>
      <c r="AI142" s="1">
        <v>457</v>
      </c>
      <c r="AJ142" s="1">
        <v>222</v>
      </c>
      <c r="AK142" s="1">
        <v>235</v>
      </c>
      <c r="AL142" s="1">
        <v>0</v>
      </c>
      <c r="AO142" s="1">
        <v>9</v>
      </c>
      <c r="AP142" s="1" t="s">
        <v>0</v>
      </c>
      <c r="AQ142" t="s">
        <v>39</v>
      </c>
      <c r="AR142" s="1">
        <v>21</v>
      </c>
      <c r="AS142" s="4" t="s">
        <v>220</v>
      </c>
      <c r="AT142" s="4" t="s">
        <v>44</v>
      </c>
      <c r="AU142" s="4" t="s">
        <v>125</v>
      </c>
      <c r="AV142" s="1" t="s">
        <v>47</v>
      </c>
      <c r="AW142" s="1">
        <v>23</v>
      </c>
      <c r="AX142" s="1">
        <v>353</v>
      </c>
      <c r="AY142" s="1">
        <v>252</v>
      </c>
      <c r="AZ142" s="1">
        <v>101</v>
      </c>
      <c r="BA142" s="8">
        <v>3</v>
      </c>
      <c r="BB142" s="1">
        <v>20</v>
      </c>
      <c r="BC142" s="1">
        <v>296</v>
      </c>
      <c r="BD142" s="1">
        <v>112</v>
      </c>
      <c r="BE142" s="1">
        <v>184</v>
      </c>
      <c r="BF142" s="1">
        <v>3</v>
      </c>
    </row>
    <row r="143" spans="1:58" x14ac:dyDescent="0.2">
      <c r="A143" s="6">
        <f>SUM(A125:A142)</f>
        <v>343</v>
      </c>
      <c r="B143" s="6"/>
      <c r="C143" s="6" t="s">
        <v>52</v>
      </c>
      <c r="D143" s="6">
        <f>SUM(D125:D142)</f>
        <v>282</v>
      </c>
      <c r="E143" s="1"/>
      <c r="H143" s="6" t="s">
        <v>15</v>
      </c>
      <c r="I143" s="11">
        <f>SUM(I125:I142)/COUNT($D$125:$D$142)</f>
        <v>17.5</v>
      </c>
      <c r="J143" s="11">
        <f t="shared" ref="J143:R143" si="45">SUM(J125:J142)/COUNT($D$125:$D$142)</f>
        <v>284.83333333333331</v>
      </c>
      <c r="K143" s="11">
        <f t="shared" si="45"/>
        <v>182.83333333333334</v>
      </c>
      <c r="L143" s="11">
        <f t="shared" si="45"/>
        <v>102</v>
      </c>
      <c r="M143" s="12">
        <f t="shared" si="45"/>
        <v>1.4444444444444444</v>
      </c>
      <c r="N143" s="11">
        <f t="shared" si="45"/>
        <v>18.722222222222221</v>
      </c>
      <c r="O143" s="11">
        <f t="shared" si="45"/>
        <v>305.61111111111109</v>
      </c>
      <c r="P143" s="11">
        <f t="shared" si="45"/>
        <v>200.5</v>
      </c>
      <c r="Q143" s="11">
        <f t="shared" si="45"/>
        <v>108.61111111111111</v>
      </c>
      <c r="R143" s="11">
        <f t="shared" si="45"/>
        <v>2.0555555555555554</v>
      </c>
      <c r="U143" s="6">
        <f>SUM(U125:U142)</f>
        <v>512</v>
      </c>
      <c r="V143" s="6"/>
      <c r="W143" s="6"/>
      <c r="X143" s="6">
        <f>SUM(X125:X142)</f>
        <v>357</v>
      </c>
      <c r="Y143" s="1"/>
      <c r="AB143" s="6" t="s">
        <v>15</v>
      </c>
      <c r="AC143" s="11">
        <f t="shared" ref="AC143:AL143" si="46">SUM(AC125:AC142)/COUNT($X$125:$X$142)</f>
        <v>22.222222222222221</v>
      </c>
      <c r="AD143" s="11">
        <f t="shared" si="46"/>
        <v>390.16666666666669</v>
      </c>
      <c r="AE143" s="11">
        <f t="shared" si="46"/>
        <v>241.22222222222223</v>
      </c>
      <c r="AF143" s="11">
        <f t="shared" si="46"/>
        <v>149.05555555555554</v>
      </c>
      <c r="AG143" s="12">
        <f t="shared" si="46"/>
        <v>2.1666666666666665</v>
      </c>
      <c r="AH143" s="11">
        <f t="shared" si="46"/>
        <v>19.277777777777779</v>
      </c>
      <c r="AI143" s="11">
        <f t="shared" si="46"/>
        <v>313</v>
      </c>
      <c r="AJ143" s="11">
        <f t="shared" si="46"/>
        <v>205.88888888888889</v>
      </c>
      <c r="AK143" s="11">
        <f t="shared" si="46"/>
        <v>107.11111111111111</v>
      </c>
      <c r="AL143" s="11">
        <f t="shared" si="46"/>
        <v>2.2222222222222223</v>
      </c>
      <c r="AO143" s="6">
        <f>SUM(AO125:AO142)</f>
        <v>228</v>
      </c>
      <c r="AP143" s="6"/>
      <c r="AQ143" s="6" t="s">
        <v>52</v>
      </c>
      <c r="AR143" s="6">
        <f>SUM(AR125:AR142)</f>
        <v>541</v>
      </c>
      <c r="AS143" s="1"/>
      <c r="AV143" s="6" t="s">
        <v>15</v>
      </c>
      <c r="AW143" s="11">
        <f>SUM(AW125:AW142)/COUNT($D$125:$D$142)</f>
        <v>15.944444444444445</v>
      </c>
      <c r="AX143" s="11">
        <f t="shared" ref="AX143:BF143" si="47">SUM(AX125:AX142)/COUNT($D$125:$D$142)</f>
        <v>274.38888888888891</v>
      </c>
      <c r="AY143" s="11">
        <f t="shared" si="47"/>
        <v>175.5</v>
      </c>
      <c r="AZ143" s="11">
        <f t="shared" si="47"/>
        <v>98.888888888888886</v>
      </c>
      <c r="BA143" s="12">
        <f t="shared" si="47"/>
        <v>2.8333333333333335</v>
      </c>
      <c r="BB143" s="11">
        <f t="shared" si="47"/>
        <v>22.5</v>
      </c>
      <c r="BC143" s="11">
        <f t="shared" si="47"/>
        <v>366.33333333333331</v>
      </c>
      <c r="BD143" s="11">
        <f t="shared" si="47"/>
        <v>156.38888888888889</v>
      </c>
      <c r="BE143" s="11">
        <f t="shared" si="47"/>
        <v>209.88888888888889</v>
      </c>
      <c r="BF143" s="11">
        <f t="shared" si="47"/>
        <v>1.9444444444444444</v>
      </c>
    </row>
    <row r="144" spans="1:58" outlineLevel="1" x14ac:dyDescent="0.2">
      <c r="H144" s="6" t="s">
        <v>13</v>
      </c>
      <c r="I144" s="1">
        <f>MAX(I125:I142)</f>
        <v>26</v>
      </c>
      <c r="J144" s="1">
        <f t="shared" ref="J144:R144" si="48">MAX(J125:J142)</f>
        <v>434</v>
      </c>
      <c r="K144" s="1">
        <f t="shared" si="48"/>
        <v>294</v>
      </c>
      <c r="L144" s="1">
        <f t="shared" si="48"/>
        <v>226</v>
      </c>
      <c r="M144" s="8">
        <f t="shared" si="48"/>
        <v>5</v>
      </c>
      <c r="N144" s="1">
        <f t="shared" si="48"/>
        <v>28</v>
      </c>
      <c r="O144" s="1">
        <f t="shared" si="48"/>
        <v>453</v>
      </c>
      <c r="P144" s="1">
        <f t="shared" si="48"/>
        <v>312</v>
      </c>
      <c r="Q144" s="1">
        <f t="shared" si="48"/>
        <v>233</v>
      </c>
      <c r="R144" s="1">
        <f t="shared" si="48"/>
        <v>4</v>
      </c>
      <c r="AB144" s="6" t="s">
        <v>13</v>
      </c>
      <c r="AC144" s="1">
        <f>MAX(AC125:AC142)</f>
        <v>28</v>
      </c>
      <c r="AD144" s="1">
        <f t="shared" ref="AD144:AL144" si="49">MAX(AD125:AD142)</f>
        <v>562</v>
      </c>
      <c r="AE144" s="1">
        <f t="shared" si="49"/>
        <v>332</v>
      </c>
      <c r="AF144" s="1">
        <f t="shared" si="49"/>
        <v>299</v>
      </c>
      <c r="AG144" s="8">
        <f t="shared" si="49"/>
        <v>9</v>
      </c>
      <c r="AH144" s="1">
        <f t="shared" si="49"/>
        <v>33</v>
      </c>
      <c r="AI144" s="1">
        <f t="shared" si="49"/>
        <v>457</v>
      </c>
      <c r="AJ144" s="1">
        <f t="shared" si="49"/>
        <v>312</v>
      </c>
      <c r="AK144" s="1">
        <f t="shared" si="49"/>
        <v>235</v>
      </c>
      <c r="AL144" s="1">
        <f t="shared" si="49"/>
        <v>4</v>
      </c>
      <c r="AV144" s="6" t="s">
        <v>13</v>
      </c>
      <c r="AW144" s="1">
        <f>MAX(AW125:AW142)</f>
        <v>23</v>
      </c>
      <c r="AX144" s="1">
        <f t="shared" ref="AX144:BF144" si="50">MAX(AX125:AX142)</f>
        <v>436</v>
      </c>
      <c r="AY144" s="1">
        <f t="shared" si="50"/>
        <v>311</v>
      </c>
      <c r="AZ144" s="1">
        <f t="shared" si="50"/>
        <v>138</v>
      </c>
      <c r="BA144" s="8">
        <f t="shared" si="50"/>
        <v>6</v>
      </c>
      <c r="BB144" s="1">
        <f t="shared" si="50"/>
        <v>32</v>
      </c>
      <c r="BC144" s="1">
        <f t="shared" si="50"/>
        <v>523</v>
      </c>
      <c r="BD144" s="1">
        <f t="shared" si="50"/>
        <v>259</v>
      </c>
      <c r="BE144" s="1">
        <f t="shared" si="50"/>
        <v>370</v>
      </c>
      <c r="BF144" s="1">
        <f t="shared" si="50"/>
        <v>5</v>
      </c>
    </row>
    <row r="145" spans="8:58" outlineLevel="1" x14ac:dyDescent="0.2">
      <c r="H145" s="6" t="s">
        <v>14</v>
      </c>
      <c r="I145" s="1">
        <f>MIN(I125:I142)</f>
        <v>11</v>
      </c>
      <c r="J145" s="1">
        <f t="shared" ref="J145:R145" si="51">MIN(J125:J142)</f>
        <v>175</v>
      </c>
      <c r="K145" s="1">
        <f t="shared" si="51"/>
        <v>93</v>
      </c>
      <c r="L145" s="1">
        <f t="shared" si="51"/>
        <v>10</v>
      </c>
      <c r="M145" s="8">
        <f t="shared" si="51"/>
        <v>0</v>
      </c>
      <c r="N145" s="1">
        <f t="shared" si="51"/>
        <v>13</v>
      </c>
      <c r="O145" s="1">
        <f t="shared" si="51"/>
        <v>180</v>
      </c>
      <c r="P145" s="1">
        <f t="shared" si="51"/>
        <v>88</v>
      </c>
      <c r="Q145" s="1">
        <f t="shared" si="51"/>
        <v>37</v>
      </c>
      <c r="R145" s="1">
        <f t="shared" si="51"/>
        <v>0</v>
      </c>
      <c r="AB145" s="6" t="s">
        <v>14</v>
      </c>
      <c r="AC145" s="1">
        <f>MIN(AC125:AC142)</f>
        <v>14</v>
      </c>
      <c r="AD145" s="1">
        <f t="shared" ref="AD145:AL145" si="52">MIN(AD125:AD142)</f>
        <v>233</v>
      </c>
      <c r="AE145" s="1">
        <f t="shared" si="52"/>
        <v>148</v>
      </c>
      <c r="AF145" s="1">
        <f t="shared" si="52"/>
        <v>38</v>
      </c>
      <c r="AG145" s="8">
        <f t="shared" si="52"/>
        <v>0</v>
      </c>
      <c r="AH145" s="1">
        <f t="shared" si="52"/>
        <v>10</v>
      </c>
      <c r="AI145" s="1">
        <f t="shared" si="52"/>
        <v>228</v>
      </c>
      <c r="AJ145" s="1">
        <f t="shared" si="52"/>
        <v>141</v>
      </c>
      <c r="AK145" s="1">
        <f t="shared" si="52"/>
        <v>22</v>
      </c>
      <c r="AL145" s="1">
        <f t="shared" si="52"/>
        <v>0</v>
      </c>
      <c r="AV145" s="6" t="s">
        <v>14</v>
      </c>
      <c r="AW145" s="1">
        <f>MIN(AW125:AW142)</f>
        <v>6</v>
      </c>
      <c r="AX145" s="1">
        <f t="shared" ref="AX145:BF145" si="53">MIN(AX125:AX142)</f>
        <v>171</v>
      </c>
      <c r="AY145" s="1">
        <f t="shared" si="53"/>
        <v>111</v>
      </c>
      <c r="AZ145" s="1">
        <f t="shared" si="53"/>
        <v>39</v>
      </c>
      <c r="BA145" s="8">
        <f t="shared" si="53"/>
        <v>1</v>
      </c>
      <c r="BB145" s="1">
        <f t="shared" si="53"/>
        <v>16</v>
      </c>
      <c r="BC145" s="1">
        <f t="shared" si="53"/>
        <v>216</v>
      </c>
      <c r="BD145" s="1">
        <f t="shared" si="53"/>
        <v>45</v>
      </c>
      <c r="BE145" s="1">
        <f t="shared" si="53"/>
        <v>106</v>
      </c>
      <c r="BF145" s="1">
        <f t="shared" si="53"/>
        <v>0</v>
      </c>
    </row>
  </sheetData>
  <mergeCells count="19">
    <mergeCell ref="A3:C3"/>
    <mergeCell ref="U124:X124"/>
    <mergeCell ref="AO124:AR124"/>
    <mergeCell ref="A28:D28"/>
    <mergeCell ref="U28:X28"/>
    <mergeCell ref="AO28:AR28"/>
    <mergeCell ref="A124:D124"/>
    <mergeCell ref="A100:D100"/>
    <mergeCell ref="U100:X100"/>
    <mergeCell ref="AO100:AR100"/>
    <mergeCell ref="A52:D52"/>
    <mergeCell ref="U52:X52"/>
    <mergeCell ref="AO52:AR52"/>
    <mergeCell ref="A76:D76"/>
    <mergeCell ref="U76:X76"/>
    <mergeCell ref="AO76:AR76"/>
    <mergeCell ref="A4:D4"/>
    <mergeCell ref="U4:X4"/>
    <mergeCell ref="AO4:AR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5"/>
  <sheetViews>
    <sheetView zoomScale="125" zoomScaleNormal="125" zoomScalePageLayoutView="125" workbookViewId="0">
      <selection activeCell="E21" sqref="E21"/>
    </sheetView>
  </sheetViews>
  <sheetFormatPr baseColWidth="10" defaultRowHeight="16" x14ac:dyDescent="0.2"/>
  <cols>
    <col min="1" max="1" width="18" customWidth="1"/>
    <col min="3" max="3" width="11.6640625" customWidth="1"/>
  </cols>
  <sheetData>
    <row r="2" spans="1:12" x14ac:dyDescent="0.2"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</row>
    <row r="3" spans="1:12" x14ac:dyDescent="0.2">
      <c r="A3" t="s">
        <v>208</v>
      </c>
      <c r="B3" s="4" t="s">
        <v>207</v>
      </c>
      <c r="C3" s="4" t="s">
        <v>225</v>
      </c>
      <c r="D3" s="4" t="s">
        <v>207</v>
      </c>
      <c r="E3" s="10">
        <v>1</v>
      </c>
      <c r="F3" s="10">
        <v>0</v>
      </c>
      <c r="G3" s="10">
        <f t="shared" ref="G3:G16" si="0">+E3-F3</f>
        <v>1</v>
      </c>
      <c r="I3">
        <v>479</v>
      </c>
      <c r="J3">
        <v>225</v>
      </c>
      <c r="K3">
        <f t="shared" ref="K3:K20" si="1">I3^2/((I3^2)+(J3^2))</f>
        <v>0.81923903651282193</v>
      </c>
      <c r="L3">
        <f t="shared" ref="L3:L20" si="2">+K3*18</f>
        <v>14.746302657230794</v>
      </c>
    </row>
    <row r="4" spans="1:12" x14ac:dyDescent="0.2">
      <c r="A4" t="s">
        <v>209</v>
      </c>
      <c r="B4" s="4" t="s">
        <v>206</v>
      </c>
      <c r="C4" s="4" t="s">
        <v>224</v>
      </c>
      <c r="D4" s="4" t="s">
        <v>210</v>
      </c>
      <c r="E4" s="10">
        <v>1</v>
      </c>
      <c r="F4" s="10">
        <v>-1</v>
      </c>
      <c r="G4" s="10">
        <f t="shared" si="0"/>
        <v>2</v>
      </c>
      <c r="I4">
        <v>430</v>
      </c>
      <c r="J4">
        <v>312</v>
      </c>
      <c r="K4">
        <f t="shared" si="1"/>
        <v>0.65510692875667864</v>
      </c>
      <c r="L4">
        <f t="shared" si="2"/>
        <v>11.791924717620216</v>
      </c>
    </row>
    <row r="5" spans="1:12" x14ac:dyDescent="0.2">
      <c r="A5" t="s">
        <v>211</v>
      </c>
      <c r="B5" s="4" t="s">
        <v>203</v>
      </c>
      <c r="C5" s="3" t="s">
        <v>203</v>
      </c>
      <c r="D5" s="4" t="s">
        <v>212</v>
      </c>
      <c r="E5" s="10">
        <v>0</v>
      </c>
      <c r="F5" s="10">
        <v>-3</v>
      </c>
      <c r="G5" s="10">
        <f t="shared" si="0"/>
        <v>3</v>
      </c>
      <c r="I5">
        <v>259</v>
      </c>
      <c r="J5">
        <v>379</v>
      </c>
      <c r="K5">
        <f t="shared" si="1"/>
        <v>0.31833885403517431</v>
      </c>
      <c r="L5">
        <f t="shared" si="2"/>
        <v>5.7300993726331377</v>
      </c>
    </row>
    <row r="6" spans="1:12" x14ac:dyDescent="0.2">
      <c r="A6" t="s">
        <v>213</v>
      </c>
      <c r="B6" s="4" t="s">
        <v>202</v>
      </c>
      <c r="C6" s="3" t="s">
        <v>203</v>
      </c>
      <c r="D6" s="4" t="s">
        <v>203</v>
      </c>
      <c r="E6" s="10">
        <v>3</v>
      </c>
      <c r="F6" s="10">
        <v>3</v>
      </c>
      <c r="G6" s="10">
        <f t="shared" si="0"/>
        <v>0</v>
      </c>
      <c r="I6">
        <v>327</v>
      </c>
      <c r="J6">
        <v>455</v>
      </c>
      <c r="K6">
        <f t="shared" si="1"/>
        <v>0.34058811163418845</v>
      </c>
      <c r="L6">
        <f t="shared" si="2"/>
        <v>6.1305860094153921</v>
      </c>
    </row>
    <row r="7" spans="1:12" x14ac:dyDescent="0.2">
      <c r="A7" t="s">
        <v>214</v>
      </c>
      <c r="B7" s="4" t="s">
        <v>205</v>
      </c>
      <c r="C7" s="3" t="s">
        <v>210</v>
      </c>
      <c r="D7" s="4" t="s">
        <v>215</v>
      </c>
      <c r="E7" s="10">
        <v>-3</v>
      </c>
      <c r="F7" s="10">
        <v>1</v>
      </c>
      <c r="G7" s="10">
        <f t="shared" si="0"/>
        <v>-4</v>
      </c>
      <c r="I7">
        <v>502</v>
      </c>
      <c r="J7">
        <v>284</v>
      </c>
      <c r="K7">
        <f t="shared" si="1"/>
        <v>0.75754223531533693</v>
      </c>
      <c r="L7">
        <f t="shared" si="2"/>
        <v>13.635760235676065</v>
      </c>
    </row>
    <row r="8" spans="1:12" x14ac:dyDescent="0.2">
      <c r="A8" t="s">
        <v>216</v>
      </c>
      <c r="B8" s="4" t="s">
        <v>204</v>
      </c>
      <c r="C8" s="4" t="s">
        <v>204</v>
      </c>
      <c r="D8" s="4" t="s">
        <v>202</v>
      </c>
      <c r="E8" s="10">
        <v>0</v>
      </c>
      <c r="F8" s="10">
        <v>-1</v>
      </c>
      <c r="G8" s="10">
        <f t="shared" si="0"/>
        <v>1</v>
      </c>
      <c r="I8">
        <v>356</v>
      </c>
      <c r="J8">
        <v>413</v>
      </c>
      <c r="K8">
        <f t="shared" si="1"/>
        <v>0.42628277358268446</v>
      </c>
      <c r="L8">
        <f t="shared" si="2"/>
        <v>7.6730899244883206</v>
      </c>
    </row>
    <row r="9" spans="1:12" x14ac:dyDescent="0.2">
      <c r="A9" t="s">
        <v>217</v>
      </c>
      <c r="B9" s="4" t="s">
        <v>204</v>
      </c>
      <c r="C9" s="4" t="s">
        <v>204</v>
      </c>
      <c r="D9" s="4" t="s">
        <v>215</v>
      </c>
      <c r="E9" s="10">
        <v>0</v>
      </c>
      <c r="F9" s="10">
        <v>-2</v>
      </c>
      <c r="G9" s="10">
        <f t="shared" si="0"/>
        <v>2</v>
      </c>
      <c r="I9">
        <v>338</v>
      </c>
      <c r="J9">
        <v>373</v>
      </c>
      <c r="K9">
        <f t="shared" si="1"/>
        <v>0.45089255761268959</v>
      </c>
      <c r="L9">
        <f t="shared" si="2"/>
        <v>8.1160660370284123</v>
      </c>
    </row>
    <row r="10" spans="1:12" x14ac:dyDescent="0.2">
      <c r="A10" t="s">
        <v>218</v>
      </c>
      <c r="B10" s="4" t="s">
        <v>203</v>
      </c>
      <c r="C10" s="4" t="s">
        <v>203</v>
      </c>
      <c r="D10" s="4" t="s">
        <v>219</v>
      </c>
      <c r="E10" s="10">
        <v>0</v>
      </c>
      <c r="F10" s="10">
        <v>-1</v>
      </c>
      <c r="G10" s="10">
        <f t="shared" si="0"/>
        <v>1</v>
      </c>
      <c r="I10">
        <v>242</v>
      </c>
      <c r="J10">
        <v>348</v>
      </c>
      <c r="K10">
        <f t="shared" si="1"/>
        <v>0.32595676469933432</v>
      </c>
      <c r="L10">
        <f t="shared" si="2"/>
        <v>5.8672217645880176</v>
      </c>
    </row>
    <row r="11" spans="1:12" x14ac:dyDescent="0.2">
      <c r="A11" t="s">
        <v>221</v>
      </c>
      <c r="B11" s="4" t="s">
        <v>220</v>
      </c>
      <c r="C11" s="4" t="s">
        <v>223</v>
      </c>
      <c r="D11" s="4" t="s">
        <v>212</v>
      </c>
      <c r="E11" s="10">
        <v>-2</v>
      </c>
      <c r="F11" s="10">
        <v>-1</v>
      </c>
      <c r="G11" s="10">
        <f t="shared" si="0"/>
        <v>-1</v>
      </c>
      <c r="I11">
        <v>270</v>
      </c>
      <c r="J11">
        <v>492</v>
      </c>
      <c r="K11">
        <f t="shared" si="1"/>
        <v>0.2314550234312493</v>
      </c>
      <c r="L11">
        <f t="shared" si="2"/>
        <v>4.1661904217624874</v>
      </c>
    </row>
    <row r="12" spans="1:12" x14ac:dyDescent="0.2">
      <c r="A12" t="s">
        <v>222</v>
      </c>
      <c r="B12" s="4" t="s">
        <v>202</v>
      </c>
      <c r="C12" s="4" t="s">
        <v>204</v>
      </c>
      <c r="D12" s="4" t="s">
        <v>204</v>
      </c>
      <c r="E12" s="10">
        <v>1</v>
      </c>
      <c r="F12" s="10">
        <v>1</v>
      </c>
      <c r="G12" s="10">
        <f t="shared" si="0"/>
        <v>0</v>
      </c>
      <c r="I12">
        <v>348</v>
      </c>
      <c r="J12">
        <v>395</v>
      </c>
      <c r="K12">
        <f t="shared" si="1"/>
        <v>0.43699504562857011</v>
      </c>
      <c r="L12">
        <f t="shared" si="2"/>
        <v>7.8659108213142623</v>
      </c>
    </row>
    <row r="13" spans="1:12" x14ac:dyDescent="0.2">
      <c r="A13" t="s">
        <v>226</v>
      </c>
      <c r="B13" s="4" t="s">
        <v>206</v>
      </c>
      <c r="C13" s="4" t="s">
        <v>224</v>
      </c>
      <c r="D13" s="4" t="s">
        <v>210</v>
      </c>
      <c r="E13" s="10">
        <v>1</v>
      </c>
      <c r="F13" s="10">
        <v>-1</v>
      </c>
      <c r="G13" s="10">
        <f t="shared" si="0"/>
        <v>2</v>
      </c>
      <c r="I13">
        <v>498</v>
      </c>
      <c r="J13">
        <v>347</v>
      </c>
      <c r="K13">
        <f t="shared" si="1"/>
        <v>0.67316842782420816</v>
      </c>
      <c r="L13">
        <f t="shared" si="2"/>
        <v>12.117031700835748</v>
      </c>
    </row>
    <row r="14" spans="1:12" x14ac:dyDescent="0.2">
      <c r="A14" t="s">
        <v>227</v>
      </c>
      <c r="B14" s="4" t="s">
        <v>210</v>
      </c>
      <c r="C14" s="4" t="s">
        <v>206</v>
      </c>
      <c r="D14" s="4" t="s">
        <v>210</v>
      </c>
      <c r="E14" s="10">
        <v>1</v>
      </c>
      <c r="F14" s="10">
        <v>0</v>
      </c>
      <c r="G14" s="10">
        <f t="shared" si="0"/>
        <v>1</v>
      </c>
      <c r="I14">
        <v>539</v>
      </c>
      <c r="J14">
        <v>316</v>
      </c>
      <c r="K14">
        <f t="shared" si="1"/>
        <v>0.7442062416587043</v>
      </c>
      <c r="L14">
        <f t="shared" si="2"/>
        <v>13.395712349856677</v>
      </c>
    </row>
    <row r="15" spans="1:12" x14ac:dyDescent="0.2">
      <c r="A15" t="s">
        <v>228</v>
      </c>
      <c r="B15" s="4" t="s">
        <v>204</v>
      </c>
      <c r="C15" s="4" t="s">
        <v>202</v>
      </c>
      <c r="D15" s="4" t="s">
        <v>215</v>
      </c>
      <c r="E15" s="10">
        <v>-1</v>
      </c>
      <c r="F15" s="10">
        <v>-2</v>
      </c>
      <c r="G15" s="10">
        <f t="shared" si="0"/>
        <v>1</v>
      </c>
      <c r="I15">
        <v>400</v>
      </c>
      <c r="J15">
        <v>382</v>
      </c>
      <c r="K15">
        <f t="shared" si="1"/>
        <v>0.52300571383742367</v>
      </c>
      <c r="L15">
        <f t="shared" si="2"/>
        <v>9.4141028490736254</v>
      </c>
    </row>
    <row r="16" spans="1:12" x14ac:dyDescent="0.2">
      <c r="A16" t="s">
        <v>229</v>
      </c>
      <c r="B16" s="4" t="s">
        <v>212</v>
      </c>
      <c r="C16" s="4" t="s">
        <v>203</v>
      </c>
      <c r="D16" s="4" t="s">
        <v>230</v>
      </c>
      <c r="E16" s="10">
        <v>-3</v>
      </c>
      <c r="F16" s="10">
        <v>-2</v>
      </c>
      <c r="G16" s="10">
        <f t="shared" si="0"/>
        <v>-1</v>
      </c>
      <c r="I16">
        <v>340</v>
      </c>
      <c r="J16">
        <v>466</v>
      </c>
      <c r="K16">
        <f t="shared" si="1"/>
        <v>0.34740169974395652</v>
      </c>
      <c r="L16">
        <f t="shared" si="2"/>
        <v>6.2532305953912175</v>
      </c>
    </row>
    <row r="17" spans="1:12" x14ac:dyDescent="0.2">
      <c r="A17" t="s">
        <v>231</v>
      </c>
      <c r="B17" s="4" t="s">
        <v>224</v>
      </c>
      <c r="C17" s="4" t="s">
        <v>202</v>
      </c>
      <c r="D17" s="4" t="s">
        <v>219</v>
      </c>
      <c r="E17" s="10">
        <v>3</v>
      </c>
      <c r="F17" s="10">
        <v>5</v>
      </c>
      <c r="G17" s="10">
        <f t="shared" ref="G17:G23" si="3">+E17-F17</f>
        <v>-2</v>
      </c>
      <c r="I17">
        <v>309</v>
      </c>
      <c r="J17">
        <v>325</v>
      </c>
      <c r="K17">
        <f t="shared" si="1"/>
        <v>0.47477946953347988</v>
      </c>
      <c r="L17">
        <f t="shared" si="2"/>
        <v>8.546030451602638</v>
      </c>
    </row>
    <row r="18" spans="1:12" x14ac:dyDescent="0.2">
      <c r="A18" t="s">
        <v>232</v>
      </c>
      <c r="B18" s="4" t="s">
        <v>220</v>
      </c>
      <c r="C18" s="4" t="s">
        <v>223</v>
      </c>
      <c r="D18" s="4" t="s">
        <v>203</v>
      </c>
      <c r="E18" s="10">
        <v>-2</v>
      </c>
      <c r="F18" s="10">
        <v>-4</v>
      </c>
      <c r="G18" s="10">
        <f t="shared" si="3"/>
        <v>2</v>
      </c>
      <c r="I18">
        <v>251</v>
      </c>
      <c r="J18">
        <v>459</v>
      </c>
      <c r="K18">
        <f t="shared" si="1"/>
        <v>0.23019782082855283</v>
      </c>
      <c r="L18">
        <f t="shared" si="2"/>
        <v>4.1435607749139507</v>
      </c>
    </row>
    <row r="19" spans="1:12" x14ac:dyDescent="0.2">
      <c r="A19" t="s">
        <v>233</v>
      </c>
      <c r="B19" s="4" t="s">
        <v>219</v>
      </c>
      <c r="C19" s="4" t="s">
        <v>203</v>
      </c>
      <c r="D19" s="4" t="s">
        <v>219</v>
      </c>
      <c r="E19" s="10">
        <v>1</v>
      </c>
      <c r="F19" s="10">
        <v>0</v>
      </c>
      <c r="G19" s="10">
        <f t="shared" si="3"/>
        <v>1</v>
      </c>
      <c r="I19">
        <v>320</v>
      </c>
      <c r="J19">
        <v>455</v>
      </c>
      <c r="K19">
        <f t="shared" si="1"/>
        <v>0.33093641431687809</v>
      </c>
      <c r="L19">
        <f t="shared" si="2"/>
        <v>5.9568554577038055</v>
      </c>
    </row>
    <row r="20" spans="1:12" x14ac:dyDescent="0.2">
      <c r="A20" t="s">
        <v>234</v>
      </c>
      <c r="B20" s="4" t="s">
        <v>225</v>
      </c>
      <c r="C20" s="4" t="s">
        <v>206</v>
      </c>
      <c r="D20" s="4" t="s">
        <v>206</v>
      </c>
      <c r="E20" s="10">
        <v>2</v>
      </c>
      <c r="F20" s="10">
        <v>2</v>
      </c>
      <c r="G20" s="10">
        <f t="shared" si="3"/>
        <v>0</v>
      </c>
      <c r="I20">
        <v>618</v>
      </c>
      <c r="J20">
        <v>400</v>
      </c>
      <c r="K20">
        <f t="shared" si="1"/>
        <v>0.70475564839350169</v>
      </c>
      <c r="L20">
        <f t="shared" si="2"/>
        <v>12.685601671083031</v>
      </c>
    </row>
    <row r="21" spans="1:12" x14ac:dyDescent="0.2">
      <c r="B21" s="4"/>
      <c r="C21" s="4"/>
      <c r="D21" s="4"/>
      <c r="E21" s="10"/>
      <c r="F21" s="10"/>
      <c r="G21" s="10">
        <f t="shared" si="3"/>
        <v>0</v>
      </c>
    </row>
    <row r="22" spans="1:12" x14ac:dyDescent="0.2">
      <c r="B22" s="4"/>
      <c r="C22" s="4"/>
      <c r="D22" s="4"/>
      <c r="E22" s="10"/>
      <c r="F22" s="10"/>
      <c r="G22" s="10">
        <f t="shared" si="3"/>
        <v>0</v>
      </c>
    </row>
    <row r="23" spans="1:12" x14ac:dyDescent="0.2">
      <c r="B23" s="4"/>
      <c r="C23" s="4"/>
      <c r="D23" s="4"/>
      <c r="E23" s="10"/>
      <c r="F23" s="10"/>
      <c r="G23" s="10">
        <f t="shared" si="3"/>
        <v>0</v>
      </c>
    </row>
    <row r="24" spans="1:12" x14ac:dyDescent="0.2">
      <c r="B24" s="4"/>
      <c r="C24" s="4"/>
      <c r="D24" s="4"/>
      <c r="E24" s="10"/>
      <c r="F24" s="10"/>
      <c r="G24" s="10">
        <f t="shared" ref="G24:G27" si="4">+E24-F24</f>
        <v>0</v>
      </c>
    </row>
    <row r="25" spans="1:12" x14ac:dyDescent="0.2">
      <c r="B25" s="4"/>
      <c r="C25" s="4"/>
      <c r="D25" s="4"/>
      <c r="E25" s="10"/>
      <c r="F25" s="10"/>
      <c r="G25" s="10">
        <f t="shared" si="4"/>
        <v>0</v>
      </c>
    </row>
    <row r="26" spans="1:12" x14ac:dyDescent="0.2">
      <c r="B26" s="4"/>
      <c r="C26" s="4"/>
      <c r="D26" s="4"/>
      <c r="E26" s="10"/>
      <c r="F26" s="10"/>
      <c r="G26" s="10">
        <f t="shared" si="4"/>
        <v>0</v>
      </c>
    </row>
    <row r="27" spans="1:12" x14ac:dyDescent="0.2">
      <c r="B27" s="4"/>
      <c r="C27" s="14"/>
      <c r="D27" s="4"/>
      <c r="E27" s="10"/>
      <c r="F27" s="10"/>
      <c r="G27" s="10">
        <f t="shared" si="4"/>
        <v>0</v>
      </c>
    </row>
    <row r="28" spans="1:12" x14ac:dyDescent="0.2">
      <c r="B28" s="4"/>
      <c r="C28" s="4"/>
      <c r="D28" s="4"/>
      <c r="E28" s="10"/>
      <c r="F28" s="10"/>
      <c r="G28" s="10"/>
    </row>
    <row r="29" spans="1:12" x14ac:dyDescent="0.2">
      <c r="B29" s="4"/>
      <c r="C29" s="13" t="s">
        <v>22</v>
      </c>
      <c r="E29" s="6">
        <f>STDEV(E3:E27)</f>
        <v>1.7904977947322853</v>
      </c>
      <c r="F29" s="6">
        <f>STDEV(F3:F27)</f>
        <v>2.1693045781865616</v>
      </c>
      <c r="G29" s="6">
        <f>STDEV(G3:G27)</f>
        <v>1.439907404430345</v>
      </c>
    </row>
    <row r="30" spans="1:12" x14ac:dyDescent="0.2">
      <c r="B30" s="4"/>
      <c r="C30" s="4"/>
      <c r="D30" s="4"/>
      <c r="E30" s="10"/>
      <c r="F30" s="10"/>
      <c r="G30" s="10"/>
    </row>
    <row r="31" spans="1:12" x14ac:dyDescent="0.2">
      <c r="B31" s="4"/>
      <c r="C31" s="4"/>
      <c r="D31" s="4"/>
      <c r="E31" s="10"/>
      <c r="F31" s="10"/>
      <c r="G31" s="10"/>
    </row>
    <row r="32" spans="1:12" x14ac:dyDescent="0.2">
      <c r="B32" s="4"/>
      <c r="C32" s="4"/>
      <c r="D32" s="4"/>
      <c r="E32" s="10"/>
      <c r="F32" s="10"/>
      <c r="G32" s="10"/>
    </row>
    <row r="33" spans="2:7" x14ac:dyDescent="0.2">
      <c r="B33" s="4"/>
      <c r="C33" s="4"/>
      <c r="D33" s="4"/>
      <c r="E33" s="10"/>
      <c r="F33" s="10"/>
      <c r="G33" s="10"/>
    </row>
    <row r="34" spans="2:7" x14ac:dyDescent="0.2">
      <c r="B34" s="4"/>
      <c r="C34" s="4"/>
      <c r="D34" s="4"/>
      <c r="E34" s="10"/>
      <c r="F34" s="10"/>
      <c r="G34" s="10"/>
    </row>
    <row r="35" spans="2:7" x14ac:dyDescent="0.2">
      <c r="B35" s="1"/>
      <c r="C35" s="1"/>
      <c r="D3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USFL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dcterms:created xsi:type="dcterms:W3CDTF">2015-10-15T18:14:23Z</dcterms:created>
  <dcterms:modified xsi:type="dcterms:W3CDTF">2024-08-04T19:34:16Z</dcterms:modified>
</cp:coreProperties>
</file>